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bookViews>
  <sheets>
    <sheet name="vikash nagar road no-09" sheetId="1" r:id="rId1"/>
  </sheets>
  <calcPr calcId="124519"/>
</workbook>
</file>

<file path=xl/calcChain.xml><?xml version="1.0" encoding="utf-8"?>
<calcChain xmlns="http://schemas.openxmlformats.org/spreadsheetml/2006/main">
  <c r="F18" i="1"/>
  <c r="F17"/>
  <c r="F16"/>
  <c r="F15"/>
  <c r="F14"/>
  <c r="F12"/>
  <c r="F11"/>
  <c r="F10"/>
  <c r="F9"/>
  <c r="F8"/>
  <c r="F7"/>
  <c r="F6"/>
  <c r="F5"/>
  <c r="F19" s="1"/>
  <c r="F20" s="1"/>
  <c r="F21" s="1"/>
  <c r="F22" s="1"/>
  <c r="F23" s="1"/>
</calcChain>
</file>

<file path=xl/sharedStrings.xml><?xml version="1.0" encoding="utf-8"?>
<sst xmlns="http://schemas.openxmlformats.org/spreadsheetml/2006/main" count="53" uniqueCount="42">
  <si>
    <t>RANCHI MUNICIPAL CORPORATION, RANCHI</t>
  </si>
  <si>
    <t xml:space="preserve">BILL OF QUANTITY </t>
  </si>
  <si>
    <t>Name of Work :- Construction of RCC Drain under ward no- 51 vikash nagar road no-09 from house of dipak lal sahdeo to rajni appt.</t>
  </si>
  <si>
    <t>Sl. No.</t>
  </si>
  <si>
    <t>Items of work</t>
  </si>
  <si>
    <t>Qnty.</t>
  </si>
  <si>
    <t>Unit</t>
  </si>
  <si>
    <t>Rate</t>
  </si>
  <si>
    <t>Amount</t>
  </si>
  <si>
    <t>1
5.1.1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</si>
  <si>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</si>
  <si>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</si>
  <si>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2           5.10.2</t>
  </si>
  <si>
    <t>Dismantling plain cement or lime concrete work including stacking serviceable materials in countable stacks within 15M.lead and disposal of unserviceable materials with all leads complete  as per direction of E/I.</t>
  </si>
  <si>
    <t>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</si>
  <si>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</si>
  <si>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3
5.6.8 J.B.C.D</t>
  </si>
  <si>
    <t>Supplying and laying (properly as per design and drawing) rip-rap with good  quality of boulders duly packed including the cost of materials, royalty all taxes etc. but excluding the cost of carriage all complete as per specification and direction of E/I.</t>
  </si>
  <si>
    <t>4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</si>
  <si>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</si>
  <si>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5
   J.B.C.D 5.3.17.1</t>
  </si>
  <si>
    <t xml:space="preserve">Centering and shuttering including strutting , etc and removel of form for  foundation, footings bases of column etc for mass concrete.             </t>
  </si>
  <si>
    <t>m2</t>
  </si>
  <si>
    <t>6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</si>
  <si>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</si>
  <si>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</si>
  <si>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7
5.3.11</t>
  </si>
  <si>
    <t>Renforced cement conrete work in beams, suspended floors, having slopeup to 15' landing, balconies, shelves, chajjas, lintels, bands, plain windowsill ---------do----do-------E/I
1:1.5:3 (1 Cement : 1.5 coarse sand zone(III): 3 graded stone aggregate 20mm nominal size)</t>
  </si>
  <si>
    <t>Carriage of Materials</t>
  </si>
  <si>
    <t>i</t>
  </si>
  <si>
    <t xml:space="preserve"> Sand with lead of 42 km</t>
  </si>
  <si>
    <t>ii</t>
  </si>
  <si>
    <t>Local Sand with lead of 18 km</t>
  </si>
  <si>
    <t>iii</t>
  </si>
  <si>
    <t>Stone Boulder with lead of 29 km</t>
  </si>
  <si>
    <t>iv</t>
  </si>
  <si>
    <t>Stone chips with lead of 15 km</t>
  </si>
  <si>
    <t>v</t>
  </si>
  <si>
    <t>Earth (lead 01 KM)</t>
  </si>
  <si>
    <t>TOTAL</t>
  </si>
  <si>
    <t>GST (18%)</t>
  </si>
  <si>
    <t>L. CESS (1%)</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</si>
</sst>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1"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3"/>
  <sheetViews>
    <sheetView tabSelected="1" topLeftCell="A22" workbookViewId="0">
      <selection activeCell="E7" sqref="E7"/>
    </sheetView>
  </sheetViews>
  <sheetFormatPr defaultRowHeight="15"/>
  <cols>
    <col min="1" max="1" width="8.85546875" style="11" customWidth="1"/>
    <col min="2" max="2" width="42.85546875" style="12" customWidth="1"/>
    <col min="3" max="3" width="13.7109375" style="2" bestFit="1" customWidth="1"/>
    <col min="4" max="4" width="9.140625" style="13"/>
    <col min="5" max="5" width="12.140625" style="2" customWidth="1"/>
    <col min="6" max="6" width="16.42578125" style="14" customWidth="1"/>
    <col min="7" max="7" width="22.140625" style="2" hidden="1" customWidth="1"/>
    <col min="8" max="16384" width="9.140625" style="2"/>
  </cols>
  <sheetData>
    <row r="1" spans="1:7" ht="18.75">
      <c r="A1" s="1" t="s">
        <v>0</v>
      </c>
      <c r="B1" s="1"/>
      <c r="C1" s="1"/>
      <c r="D1" s="1"/>
      <c r="E1" s="1"/>
      <c r="F1" s="1"/>
    </row>
    <row r="2" spans="1:7" ht="18.75">
      <c r="A2" s="1" t="s">
        <v>1</v>
      </c>
      <c r="B2" s="1"/>
      <c r="C2" s="1"/>
      <c r="D2" s="1"/>
      <c r="E2" s="1"/>
      <c r="F2" s="1"/>
    </row>
    <row r="3" spans="1:7" ht="75.75" customHeight="1">
      <c r="A3" s="3" t="s">
        <v>2</v>
      </c>
      <c r="B3" s="3"/>
      <c r="C3" s="3"/>
      <c r="D3" s="3"/>
      <c r="E3" s="3"/>
      <c r="F3" s="3"/>
    </row>
    <row r="4" spans="1:7">
      <c r="A4" s="4" t="s">
        <v>3</v>
      </c>
      <c r="B4" s="4" t="s">
        <v>4</v>
      </c>
      <c r="C4" s="4" t="s">
        <v>5</v>
      </c>
      <c r="D4" s="4" t="s">
        <v>6</v>
      </c>
      <c r="E4" s="4" t="s">
        <v>7</v>
      </c>
      <c r="F4" s="4" t="s">
        <v>8</v>
      </c>
    </row>
    <row r="5" spans="1:7" ht="165">
      <c r="A5" s="5" t="s">
        <v>9</v>
      </c>
      <c r="B5" s="5" t="s">
        <v>10</v>
      </c>
      <c r="C5" s="5">
        <v>70.8</v>
      </c>
      <c r="D5" s="5" t="s">
        <v>11</v>
      </c>
      <c r="E5" s="5">
        <v>167.33</v>
      </c>
      <c r="F5" s="5">
        <f>C5*E5</f>
        <v>11846.964</v>
      </c>
    </row>
    <row r="6" spans="1:7" ht="75">
      <c r="A6" s="5" t="s">
        <v>12</v>
      </c>
      <c r="B6" s="5" t="s">
        <v>13</v>
      </c>
      <c r="C6" s="5">
        <v>22.65</v>
      </c>
      <c r="D6" s="5" t="s">
        <v>11</v>
      </c>
      <c r="E6" s="5">
        <v>955.89</v>
      </c>
      <c r="F6" s="5">
        <f t="shared" ref="F6:F18" si="0">C6*E6</f>
        <v>21650.908499999998</v>
      </c>
    </row>
    <row r="7" spans="1:7" ht="120">
      <c r="A7" s="5" t="s">
        <v>14</v>
      </c>
      <c r="B7" s="5" t="s">
        <v>15</v>
      </c>
      <c r="C7" s="5">
        <v>7.08</v>
      </c>
      <c r="D7" s="5" t="s">
        <v>11</v>
      </c>
      <c r="E7" s="5">
        <v>347.85</v>
      </c>
      <c r="F7" s="5">
        <f t="shared" si="0"/>
        <v>2462.7780000000002</v>
      </c>
    </row>
    <row r="8" spans="1:7" ht="90">
      <c r="A8" s="5" t="s">
        <v>16</v>
      </c>
      <c r="B8" s="5" t="s">
        <v>17</v>
      </c>
      <c r="C8" s="5">
        <v>11.8</v>
      </c>
      <c r="D8" s="5" t="s">
        <v>11</v>
      </c>
      <c r="E8" s="5">
        <v>1756.4</v>
      </c>
      <c r="F8" s="5">
        <f t="shared" si="0"/>
        <v>20725.520000000004</v>
      </c>
    </row>
    <row r="9" spans="1:7" ht="135">
      <c r="A9" s="5" t="s">
        <v>18</v>
      </c>
      <c r="B9" s="5" t="s">
        <v>19</v>
      </c>
      <c r="C9" s="5">
        <v>31.15</v>
      </c>
      <c r="D9" s="5" t="s">
        <v>11</v>
      </c>
      <c r="E9" s="5">
        <v>6082.45</v>
      </c>
      <c r="F9" s="5">
        <f t="shared" si="0"/>
        <v>189468.31749999998</v>
      </c>
    </row>
    <row r="10" spans="1:7" ht="60">
      <c r="A10" s="5" t="s">
        <v>20</v>
      </c>
      <c r="B10" s="5" t="s">
        <v>21</v>
      </c>
      <c r="C10" s="5">
        <v>306.69</v>
      </c>
      <c r="D10" s="5" t="s">
        <v>22</v>
      </c>
      <c r="E10" s="5">
        <v>194.5</v>
      </c>
      <c r="F10" s="5">
        <f t="shared" si="0"/>
        <v>59651.205000000002</v>
      </c>
    </row>
    <row r="11" spans="1:7" ht="120">
      <c r="A11" s="5" t="s">
        <v>23</v>
      </c>
      <c r="B11" s="5" t="s">
        <v>24</v>
      </c>
      <c r="C11" s="5">
        <v>3.875</v>
      </c>
      <c r="D11" s="5" t="s">
        <v>25</v>
      </c>
      <c r="E11" s="5">
        <v>80879.070000000007</v>
      </c>
      <c r="F11" s="5">
        <f t="shared" si="0"/>
        <v>313406.39625000005</v>
      </c>
      <c r="G11" s="6">
        <v>53433.91</v>
      </c>
    </row>
    <row r="12" spans="1:7" ht="105">
      <c r="A12" s="5" t="s">
        <v>26</v>
      </c>
      <c r="B12" s="5" t="s">
        <v>27</v>
      </c>
      <c r="C12" s="5">
        <v>14.16</v>
      </c>
      <c r="D12" s="5" t="s">
        <v>11</v>
      </c>
      <c r="E12" s="5">
        <v>6308.87</v>
      </c>
      <c r="F12" s="5">
        <f t="shared" si="0"/>
        <v>89333.599199999997</v>
      </c>
    </row>
    <row r="13" spans="1:7">
      <c r="A13" s="7">
        <v>8</v>
      </c>
      <c r="B13" s="5" t="s">
        <v>28</v>
      </c>
      <c r="C13" s="5"/>
      <c r="D13" s="5"/>
      <c r="E13" s="5"/>
      <c r="F13" s="5"/>
    </row>
    <row r="14" spans="1:7">
      <c r="A14" s="5" t="s">
        <v>29</v>
      </c>
      <c r="B14" s="5" t="s">
        <v>30</v>
      </c>
      <c r="C14" s="5">
        <v>19.46</v>
      </c>
      <c r="D14" s="5" t="s">
        <v>11</v>
      </c>
      <c r="E14" s="5">
        <v>744.66</v>
      </c>
      <c r="F14" s="5">
        <f t="shared" si="0"/>
        <v>14491.0836</v>
      </c>
    </row>
    <row r="15" spans="1:7">
      <c r="A15" s="5" t="s">
        <v>31</v>
      </c>
      <c r="B15" s="5" t="s">
        <v>32</v>
      </c>
      <c r="C15" s="5">
        <v>7.08</v>
      </c>
      <c r="D15" s="5" t="s">
        <v>11</v>
      </c>
      <c r="E15" s="5">
        <v>342.9</v>
      </c>
      <c r="F15" s="5">
        <f t="shared" si="0"/>
        <v>2427.732</v>
      </c>
    </row>
    <row r="16" spans="1:7">
      <c r="A16" s="5" t="s">
        <v>33</v>
      </c>
      <c r="B16" s="5" t="s">
        <v>34</v>
      </c>
      <c r="C16" s="5">
        <v>11.8</v>
      </c>
      <c r="D16" s="5" t="s">
        <v>11</v>
      </c>
      <c r="E16" s="5">
        <v>570.94000000000005</v>
      </c>
      <c r="F16" s="5">
        <f t="shared" si="0"/>
        <v>6737.0920000000015</v>
      </c>
    </row>
    <row r="17" spans="1:6">
      <c r="A17" s="5" t="s">
        <v>35</v>
      </c>
      <c r="B17" s="5" t="s">
        <v>36</v>
      </c>
      <c r="C17" s="5">
        <v>38.92</v>
      </c>
      <c r="D17" s="5" t="s">
        <v>11</v>
      </c>
      <c r="E17" s="5">
        <v>342.9</v>
      </c>
      <c r="F17" s="5">
        <f t="shared" si="0"/>
        <v>13345.668</v>
      </c>
    </row>
    <row r="18" spans="1:6">
      <c r="A18" s="5" t="s">
        <v>37</v>
      </c>
      <c r="B18" s="5" t="s">
        <v>38</v>
      </c>
      <c r="C18" s="5">
        <v>93</v>
      </c>
      <c r="D18" s="5" t="s">
        <v>11</v>
      </c>
      <c r="E18" s="5">
        <v>117.54</v>
      </c>
      <c r="F18" s="5">
        <f t="shared" si="0"/>
        <v>10931.220000000001</v>
      </c>
    </row>
    <row r="19" spans="1:6">
      <c r="A19" s="5"/>
      <c r="B19" s="5"/>
      <c r="C19" s="5"/>
      <c r="D19" s="5"/>
      <c r="E19" s="5" t="s">
        <v>39</v>
      </c>
      <c r="F19" s="5">
        <f>SUM(F5:F18)</f>
        <v>756478.48404999985</v>
      </c>
    </row>
    <row r="20" spans="1:6">
      <c r="A20" s="8"/>
      <c r="B20" s="9"/>
      <c r="C20" s="10"/>
      <c r="D20" s="7"/>
      <c r="E20" s="5" t="s">
        <v>40</v>
      </c>
      <c r="F20" s="5">
        <f>F19*18/100</f>
        <v>136166.12712899997</v>
      </c>
    </row>
    <row r="21" spans="1:6">
      <c r="A21" s="8"/>
      <c r="B21" s="9"/>
      <c r="C21" s="10"/>
      <c r="D21" s="7"/>
      <c r="E21" s="5"/>
      <c r="F21" s="5">
        <f>F20+F19</f>
        <v>892644.61117899977</v>
      </c>
    </row>
    <row r="22" spans="1:6">
      <c r="A22" s="8"/>
      <c r="B22" s="9"/>
      <c r="C22" s="10"/>
      <c r="D22" s="7"/>
      <c r="E22" s="5" t="s">
        <v>41</v>
      </c>
      <c r="F22" s="5">
        <f>F21*1/100</f>
        <v>8926.4461117899973</v>
      </c>
    </row>
    <row r="23" spans="1:6">
      <c r="A23" s="8"/>
      <c r="B23" s="9"/>
      <c r="C23" s="10"/>
      <c r="D23" s="7"/>
      <c r="E23" s="5" t="s">
        <v>39</v>
      </c>
      <c r="F23" s="5">
        <f>F22+F21</f>
        <v>901571.05729078979</v>
      </c>
    </row>
  </sheetData>
  <mergeCells count="3">
    <mergeCell ref="A1:F1"/>
    <mergeCell ref="A2:F2"/>
    <mergeCell ref="A3:F3"/>
  </mergeCells>
  <pageMargins left="0.7" right="0.7" top="0.75" bottom="0.75" header="0.3" footer="0.3"/>
  <pageSetup paperSize="9" scale="8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vikash nagar road no-09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2023-06-06T07:03:10Z</dcterms:created>
  <dcterms:modified xsi:type="dcterms:W3CDTF">2023-06-06T07:03:21Z</dcterms:modified>
</cp:coreProperties>
</file>