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s>
  <calcPr calcId="124519"/>
</workbook>
</file>

<file path=xl/calcChain.xml><?xml version="1.0" encoding="utf-8"?>
<calcChain xmlns="http://schemas.openxmlformats.org/spreadsheetml/2006/main">
  <c r="F13" i="1"/>
  <c r="F12"/>
  <c r="F11"/>
  <c r="F10"/>
  <c r="F8"/>
  <c r="F7"/>
  <c r="F6"/>
  <c r="F5"/>
  <c r="F14" s="1"/>
  <c r="F15" s="1"/>
  <c r="F16" s="1"/>
  <c r="F17" s="1"/>
  <c r="F18" s="1"/>
</calcChain>
</file>

<file path=xl/sharedStrings.xml><?xml version="1.0" encoding="utf-8"?>
<sst xmlns="http://schemas.openxmlformats.org/spreadsheetml/2006/main" count="40" uniqueCount="33">
  <si>
    <t xml:space="preserve">RANCHI MUNICIPAL CORPORATION,RANCHI
</t>
  </si>
  <si>
    <t>BILL OF QUANTITY</t>
  </si>
  <si>
    <t>NAME OF Work:-Construction of Paver Block Road at Pokhar toli from Biswa Oraon to Martin Ekka and New Pokhar near Naresh Yadav under ward No-50</t>
  </si>
  <si>
    <t>Sl No.</t>
  </si>
  <si>
    <t>Particulars or item of works</t>
  </si>
  <si>
    <t>Quantity</t>
  </si>
  <si>
    <t>Unit</t>
  </si>
  <si>
    <t xml:space="preserve">Rate      (in Rs.) </t>
  </si>
  <si>
    <t>Amount   (in Rs.)</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</si>
  <si>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</si>
  <si>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</si>
  <si>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M³</t>
  </si>
  <si>
    <t xml:space="preserve">2
4/M004 </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</si>
  <si>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</si>
  <si>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m3</t>
  </si>
  <si>
    <t>3.
4.23 B
BCD</t>
  </si>
  <si>
    <t>Proding and  Laying 80mm thick Factory made Cement Concrete interloking Paver block M-40 grades------------------------do------------- per specification and direction of E/I ( Mode of measurment compacted volume.)</t>
  </si>
  <si>
    <t>m2</t>
  </si>
  <si>
    <t xml:space="preserve">
4.
JSR
5.3.1.2</t>
  </si>
  <si>
    <t>Providing and laying in position cement concrete of specfied grade excluding the cost of centering and shuttering-All work up to plinth level.1:1.5:3(1Cement:1.5coarse sand(Zone-III): 3 graded stone aggregate 20mm nominal size)</t>
  </si>
  <si>
    <t>M3</t>
  </si>
  <si>
    <t>Carriage of Materials</t>
  </si>
  <si>
    <t>i</t>
  </si>
  <si>
    <t>Sand Local / Dust(Lead 15 KM)</t>
  </si>
  <si>
    <t>iii</t>
  </si>
  <si>
    <t>Sand (Lead 42 KM)</t>
  </si>
  <si>
    <t>Stone Chips  (Lead 25 KM)</t>
  </si>
  <si>
    <t>iv</t>
  </si>
  <si>
    <t>Earth (Lead 01 KM)</t>
  </si>
  <si>
    <t>TOTAL</t>
  </si>
  <si>
    <t>GST (18%)</t>
  </si>
  <si>
    <t>L. CESS (1%)</t>
  </si>
  <si>
    <t>EE
RMC</t>
  </si>
</sst>
</file>

<file path=xl/styles.xml><?xml version="1.0" encoding="utf-8"?>
<styleSheet xmlns="http://schemas.openxmlformats.org/spreadsheetml/2006/main">
  <numFmts count="1">
    <numFmt numFmtId="164" formatCode="0.000"/>
  </numFmts>
  <fonts count="5">
    <font>
      <sz val="11"/>
      <color theme="1"/>
      <name val="Calibri"/>
      <family val="2"/>
      <scheme val="minor"/>
    </font>
    <font>
      <b/>
      <sz val="11"/>
      <color theme="1"/>
      <name val="Calibri"/>
      <family val="2"/>
      <scheme val="minor"/>
    </font>
    <font>
      <b/>
      <u/>
      <sz val="11"/>
      <color theme="1"/>
      <name val="Cambria"/>
      <family val="1"/>
      <scheme val="major"/>
    </font>
    <font>
      <b/>
      <u/>
      <sz val="11"/>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wrapText="1"/>
    </xf>
    <xf numFmtId="0" fontId="1" fillId="0" borderId="3" xfId="0" applyFont="1" applyBorder="1" applyAlignment="1">
      <alignment horizontal="center" wrapText="1"/>
    </xf>
    <xf numFmtId="0" fontId="4" fillId="0" borderId="3" xfId="0" applyFont="1" applyBorder="1" applyAlignment="1">
      <alignment vertical="top" wrapText="1"/>
    </xf>
    <xf numFmtId="2" fontId="1" fillId="0" borderId="3" xfId="0" applyNumberFormat="1" applyFont="1" applyBorder="1" applyAlignment="1">
      <alignment horizontal="center" vertical="center"/>
    </xf>
    <xf numFmtId="2" fontId="1" fillId="0" borderId="3" xfId="0" applyNumberFormat="1" applyFont="1" applyBorder="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vertical="top" wrapText="1"/>
    </xf>
    <xf numFmtId="164" fontId="1" fillId="0" borderId="3" xfId="0" applyNumberFormat="1" applyFont="1" applyBorder="1" applyAlignment="1">
      <alignment horizontal="center" vertical="center"/>
    </xf>
    <xf numFmtId="2"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1" fontId="1" fillId="0" borderId="3" xfId="0" applyNumberFormat="1" applyFont="1" applyBorder="1" applyAlignment="1">
      <alignment horizontal="center" vertical="center" wrapText="1"/>
    </xf>
    <xf numFmtId="0" fontId="0" fillId="0" borderId="0" xfId="0" applyAlignment="1">
      <alignment horizontal="center"/>
    </xf>
    <xf numFmtId="2" fontId="0" fillId="0" borderId="0" xfId="0" applyNumberFormat="1"/>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2" fillId="2" borderId="2" xfId="0" applyFont="1" applyFill="1" applyBorder="1" applyAlignment="1">
      <alignment horizontal="center" vertical="top" wrapText="1"/>
    </xf>
    <xf numFmtId="0" fontId="1" fillId="0" borderId="2" xfId="0" applyFont="1" applyBorder="1" applyAlignment="1">
      <alignment horizontal="left" vertical="top" wrapText="1"/>
    </xf>
    <xf numFmtId="2" fontId="0" fillId="0" borderId="0" xfId="0" applyNumberFormat="1" applyAlignment="1">
      <alignment horizontal="center" vertical="center" wrapText="1"/>
    </xf>
    <xf numFmtId="2"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41"/>
  <sheetViews>
    <sheetView tabSelected="1" workbookViewId="0">
      <selection activeCell="E20" sqref="E20:F23"/>
    </sheetView>
  </sheetViews>
  <sheetFormatPr defaultRowHeight="15"/>
  <cols>
    <col min="1" max="1" width="9" style="15" customWidth="1"/>
    <col min="2" max="2" width="44.140625" customWidth="1"/>
    <col min="3" max="3" width="11.7109375" customWidth="1"/>
    <col min="4" max="4" width="5.28515625" customWidth="1"/>
    <col min="5" max="5" width="11.7109375" customWidth="1"/>
    <col min="6" max="6" width="18.7109375" customWidth="1"/>
  </cols>
  <sheetData>
    <row r="1" spans="1:6">
      <c r="A1" s="17" t="s">
        <v>0</v>
      </c>
      <c r="B1" s="18"/>
      <c r="C1" s="18"/>
      <c r="D1" s="18"/>
      <c r="E1" s="18"/>
      <c r="F1" s="18"/>
    </row>
    <row r="2" spans="1:6">
      <c r="A2" s="19" t="s">
        <v>1</v>
      </c>
      <c r="B2" s="19"/>
      <c r="C2" s="19"/>
      <c r="D2" s="19"/>
      <c r="E2" s="19"/>
      <c r="F2" s="19"/>
    </row>
    <row r="3" spans="1:6" ht="45" customHeight="1">
      <c r="A3" s="20" t="s">
        <v>2</v>
      </c>
      <c r="B3" s="20"/>
      <c r="C3" s="20"/>
      <c r="D3" s="20"/>
      <c r="E3" s="20"/>
      <c r="F3" s="20"/>
    </row>
    <row r="4" spans="1:6" ht="30">
      <c r="A4" s="1" t="s">
        <v>3</v>
      </c>
      <c r="B4" s="2" t="s">
        <v>4</v>
      </c>
      <c r="C4" s="3" t="s">
        <v>5</v>
      </c>
      <c r="D4" s="2" t="s">
        <v>6</v>
      </c>
      <c r="E4" s="4" t="s">
        <v>7</v>
      </c>
      <c r="F4" s="5" t="s">
        <v>8</v>
      </c>
    </row>
    <row r="5" spans="1:6" ht="132" customHeight="1">
      <c r="A5" s="1" t="s">
        <v>9</v>
      </c>
      <c r="B5" s="6" t="s">
        <v>10</v>
      </c>
      <c r="C5" s="7">
        <v>161.99</v>
      </c>
      <c r="D5" s="7" t="s">
        <v>11</v>
      </c>
      <c r="E5" s="7">
        <v>167.33</v>
      </c>
      <c r="F5" s="7">
        <f>PRODUCT(C5,E5)</f>
        <v>27105.786700000004</v>
      </c>
    </row>
    <row r="6" spans="1:6" s="9" customFormat="1" ht="120">
      <c r="A6" s="8" t="s">
        <v>12</v>
      </c>
      <c r="B6" s="8" t="s">
        <v>13</v>
      </c>
      <c r="C6" s="8">
        <v>60.75</v>
      </c>
      <c r="D6" s="8" t="s">
        <v>14</v>
      </c>
      <c r="E6" s="8">
        <v>347.85</v>
      </c>
      <c r="F6" s="8">
        <f t="shared" ref="F6:F7" si="0">C6*E6</f>
        <v>21131.887500000001</v>
      </c>
    </row>
    <row r="7" spans="1:6" ht="81" customHeight="1">
      <c r="A7" s="1" t="s">
        <v>15</v>
      </c>
      <c r="B7" s="10" t="s">
        <v>16</v>
      </c>
      <c r="C7" s="8">
        <v>797.4</v>
      </c>
      <c r="D7" s="8" t="s">
        <v>17</v>
      </c>
      <c r="E7" s="8">
        <v>798</v>
      </c>
      <c r="F7" s="8">
        <f t="shared" si="0"/>
        <v>636325.19999999995</v>
      </c>
    </row>
    <row r="8" spans="1:6" ht="82.5" customHeight="1">
      <c r="A8" s="5" t="s">
        <v>18</v>
      </c>
      <c r="B8" s="4" t="s">
        <v>19</v>
      </c>
      <c r="C8" s="11">
        <v>9.42</v>
      </c>
      <c r="D8" s="7" t="s">
        <v>20</v>
      </c>
      <c r="E8" s="7">
        <v>4961.7299999999996</v>
      </c>
      <c r="F8" s="7">
        <f>PRODUCT(C8,E8)</f>
        <v>46739.496599999999</v>
      </c>
    </row>
    <row r="9" spans="1:6" s="9" customFormat="1">
      <c r="A9" s="8">
        <v>5</v>
      </c>
      <c r="B9" s="12" t="s">
        <v>21</v>
      </c>
      <c r="C9" s="8"/>
      <c r="D9" s="8"/>
      <c r="E9" s="8"/>
      <c r="F9" s="8"/>
    </row>
    <row r="10" spans="1:6" s="9" customFormat="1">
      <c r="A10" s="8" t="s">
        <v>22</v>
      </c>
      <c r="B10" s="8" t="s">
        <v>23</v>
      </c>
      <c r="C10" s="8">
        <v>60.75</v>
      </c>
      <c r="D10" s="8" t="s">
        <v>14</v>
      </c>
      <c r="E10" s="8">
        <v>342.9</v>
      </c>
      <c r="F10" s="8">
        <f>C10*E10</f>
        <v>20831.174999999999</v>
      </c>
    </row>
    <row r="11" spans="1:6" s="9" customFormat="1">
      <c r="A11" s="8" t="s">
        <v>24</v>
      </c>
      <c r="B11" s="8" t="s">
        <v>25</v>
      </c>
      <c r="C11" s="8">
        <v>4.05</v>
      </c>
      <c r="D11" s="8" t="s">
        <v>14</v>
      </c>
      <c r="E11" s="8">
        <v>744.66</v>
      </c>
      <c r="F11" s="8">
        <f t="shared" ref="F11:F13" si="1">C11*E11</f>
        <v>3015.8729999999996</v>
      </c>
    </row>
    <row r="12" spans="1:6" s="9" customFormat="1">
      <c r="A12" s="8" t="s">
        <v>24</v>
      </c>
      <c r="B12" s="8" t="s">
        <v>26</v>
      </c>
      <c r="C12" s="8">
        <v>8.09</v>
      </c>
      <c r="D12" s="8" t="s">
        <v>14</v>
      </c>
      <c r="E12" s="8">
        <v>342.9</v>
      </c>
      <c r="F12" s="8">
        <f t="shared" si="1"/>
        <v>2774.0609999999997</v>
      </c>
    </row>
    <row r="13" spans="1:6" s="9" customFormat="1">
      <c r="A13" s="8" t="s">
        <v>27</v>
      </c>
      <c r="B13" s="8" t="s">
        <v>28</v>
      </c>
      <c r="C13" s="8">
        <v>161.99</v>
      </c>
      <c r="D13" s="8" t="s">
        <v>14</v>
      </c>
      <c r="E13" s="8">
        <v>117.54</v>
      </c>
      <c r="F13" s="8">
        <f t="shared" si="1"/>
        <v>19040.304600000003</v>
      </c>
    </row>
    <row r="14" spans="1:6" s="9" customFormat="1">
      <c r="A14" s="8"/>
      <c r="B14" s="8"/>
      <c r="C14" s="8"/>
      <c r="D14" s="8"/>
      <c r="E14" s="8" t="s">
        <v>29</v>
      </c>
      <c r="F14" s="8">
        <f>SUM(F5:F13)</f>
        <v>776963.7844</v>
      </c>
    </row>
    <row r="15" spans="1:6" s="9" customFormat="1">
      <c r="A15" s="13"/>
      <c r="B15" s="1"/>
      <c r="C15" s="2"/>
      <c r="D15" s="14"/>
      <c r="E15" s="8" t="s">
        <v>30</v>
      </c>
      <c r="F15" s="8">
        <f>F14*18/100</f>
        <v>139853.48119200001</v>
      </c>
    </row>
    <row r="16" spans="1:6" s="9" customFormat="1">
      <c r="A16" s="13"/>
      <c r="B16" s="1"/>
      <c r="C16" s="2"/>
      <c r="D16" s="14"/>
      <c r="E16" s="8" t="s">
        <v>29</v>
      </c>
      <c r="F16" s="8">
        <f>F15+F14</f>
        <v>916817.26559199998</v>
      </c>
    </row>
    <row r="17" spans="1:6" s="9" customFormat="1">
      <c r="A17" s="13"/>
      <c r="B17" s="1"/>
      <c r="C17" s="2"/>
      <c r="D17" s="14"/>
      <c r="E17" s="8" t="s">
        <v>31</v>
      </c>
      <c r="F17" s="8">
        <f>F16*1/100</f>
        <v>9168.1726559199997</v>
      </c>
    </row>
    <row r="18" spans="1:6" s="9" customFormat="1">
      <c r="A18" s="13"/>
      <c r="B18" s="1"/>
      <c r="C18" s="2"/>
      <c r="D18" s="14"/>
      <c r="E18" s="8" t="s">
        <v>29</v>
      </c>
      <c r="F18" s="8">
        <f>F17+F16</f>
        <v>925985.43824792001</v>
      </c>
    </row>
    <row r="19" spans="1:6">
      <c r="C19" s="16"/>
      <c r="D19" s="16"/>
      <c r="E19" s="16"/>
      <c r="F19" s="16"/>
    </row>
    <row r="20" spans="1:6">
      <c r="C20" s="16"/>
      <c r="D20" s="16"/>
      <c r="E20" s="21" t="s">
        <v>32</v>
      </c>
      <c r="F20" s="22"/>
    </row>
    <row r="21" spans="1:6">
      <c r="C21" s="16"/>
      <c r="D21" s="16"/>
      <c r="E21" s="22"/>
      <c r="F21" s="22"/>
    </row>
    <row r="22" spans="1:6">
      <c r="C22" s="16"/>
      <c r="D22" s="16"/>
      <c r="E22" s="22"/>
      <c r="F22" s="22"/>
    </row>
    <row r="23" spans="1:6">
      <c r="C23" s="16"/>
      <c r="D23" s="16"/>
      <c r="E23" s="22"/>
      <c r="F23" s="22"/>
    </row>
    <row r="24" spans="1:6">
      <c r="C24" s="16"/>
      <c r="D24" s="16"/>
      <c r="E24" s="16"/>
      <c r="F24" s="16"/>
    </row>
    <row r="25" spans="1:6">
      <c r="C25" s="16"/>
      <c r="D25" s="16"/>
      <c r="E25" s="16"/>
      <c r="F25" s="16"/>
    </row>
    <row r="26" spans="1:6">
      <c r="C26" s="16"/>
      <c r="D26" s="16"/>
      <c r="E26" s="16"/>
      <c r="F26" s="16"/>
    </row>
    <row r="27" spans="1:6">
      <c r="C27" s="16"/>
      <c r="D27" s="16"/>
      <c r="E27" s="16"/>
      <c r="F27" s="16"/>
    </row>
    <row r="28" spans="1:6">
      <c r="C28" s="16"/>
      <c r="D28" s="16"/>
      <c r="E28" s="16"/>
      <c r="F28" s="16"/>
    </row>
    <row r="29" spans="1:6">
      <c r="C29" s="16"/>
      <c r="D29" s="16"/>
      <c r="E29" s="16"/>
      <c r="F29" s="16"/>
    </row>
    <row r="30" spans="1:6">
      <c r="C30" s="16"/>
      <c r="D30" s="16"/>
      <c r="E30" s="16"/>
      <c r="F30" s="16"/>
    </row>
    <row r="31" spans="1:6">
      <c r="C31" s="16"/>
      <c r="D31" s="16"/>
      <c r="E31" s="16"/>
      <c r="F31" s="16"/>
    </row>
    <row r="32" spans="1:6">
      <c r="C32" s="16"/>
      <c r="D32" s="16"/>
      <c r="E32" s="16"/>
      <c r="F32" s="16"/>
    </row>
    <row r="33" spans="3:6">
      <c r="C33" s="16"/>
      <c r="D33" s="16"/>
      <c r="E33" s="16"/>
      <c r="F33" s="16"/>
    </row>
    <row r="34" spans="3:6">
      <c r="C34" s="16"/>
      <c r="D34" s="16"/>
      <c r="E34" s="16"/>
      <c r="F34" s="16"/>
    </row>
    <row r="35" spans="3:6">
      <c r="C35" s="16"/>
      <c r="D35" s="16"/>
      <c r="E35" s="16"/>
      <c r="F35" s="16"/>
    </row>
    <row r="36" spans="3:6">
      <c r="C36" s="16"/>
      <c r="D36" s="16"/>
      <c r="E36" s="16"/>
      <c r="F36" s="16"/>
    </row>
    <row r="37" spans="3:6">
      <c r="C37" s="16"/>
      <c r="D37" s="16"/>
      <c r="E37" s="16"/>
      <c r="F37" s="16"/>
    </row>
    <row r="38" spans="3:6">
      <c r="C38" s="16"/>
      <c r="D38" s="16"/>
      <c r="E38" s="16"/>
      <c r="F38" s="16"/>
    </row>
    <row r="39" spans="3:6">
      <c r="C39" s="16"/>
      <c r="D39" s="16"/>
      <c r="E39" s="16"/>
      <c r="F39" s="16"/>
    </row>
    <row r="40" spans="3:6">
      <c r="C40" s="16"/>
      <c r="D40" s="16"/>
      <c r="E40" s="16"/>
      <c r="F40" s="16"/>
    </row>
    <row r="41" spans="3:6">
      <c r="C41" s="16"/>
      <c r="D41" s="16"/>
      <c r="E41" s="16"/>
      <c r="F41" s="16"/>
    </row>
  </sheetData>
  <mergeCells count="4">
    <mergeCell ref="A1:F1"/>
    <mergeCell ref="A2:F2"/>
    <mergeCell ref="A3:F3"/>
    <mergeCell ref="E20: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2012-01-01T01:31:07Z</dcterms:created>
  <dcterms:modified xsi:type="dcterms:W3CDTF">2012-01-01T01:35:54Z</dcterms:modified>
</cp:coreProperties>
</file>