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firstSheet="5" activeTab="10"/>
  </bookViews>
  <sheets>
    <sheet name="Scheme No-01" sheetId="1" r:id="rId1"/>
    <sheet name="Scheme No-02" sheetId="2" r:id="rId2"/>
    <sheet name="Scheme No-03" sheetId="3" r:id="rId3"/>
    <sheet name="Scheme No-04" sheetId="4" r:id="rId4"/>
    <sheet name="Scheme No-05" sheetId="5" r:id="rId5"/>
    <sheet name="Scheme No-06" sheetId="6" r:id="rId6"/>
    <sheet name="Scheme No-07" sheetId="7" r:id="rId7"/>
    <sheet name="Scheem No-08" sheetId="8" r:id="rId8"/>
    <sheet name="Scheme No-09" sheetId="9" r:id="rId9"/>
    <sheet name="Scheme NO-10" sheetId="10" r:id="rId10"/>
    <sheet name="Scheme No-11" sheetId="11" r:id="rId11"/>
  </sheets>
  <calcPr calcId="124519"/>
</workbook>
</file>

<file path=xl/calcChain.xml><?xml version="1.0" encoding="utf-8"?>
<calcChain xmlns="http://schemas.openxmlformats.org/spreadsheetml/2006/main">
  <c r="E20" i="10"/>
  <c r="H20" s="1"/>
  <c r="H19"/>
  <c r="E19"/>
  <c r="E18"/>
  <c r="H18" s="1"/>
  <c r="H17"/>
  <c r="E17"/>
  <c r="E16"/>
  <c r="H16" s="1"/>
  <c r="H14"/>
  <c r="E14"/>
  <c r="E13"/>
  <c r="H13" s="1"/>
  <c r="H12"/>
  <c r="E12"/>
  <c r="E11"/>
  <c r="H11" s="1"/>
  <c r="H10"/>
  <c r="E10"/>
  <c r="E9"/>
  <c r="H9" s="1"/>
  <c r="H8"/>
  <c r="E8"/>
  <c r="E7"/>
  <c r="H7" s="1"/>
  <c r="H6"/>
  <c r="E6"/>
  <c r="E5"/>
  <c r="H5" s="1"/>
  <c r="H21" l="1"/>
  <c r="F15" i="6" l="1"/>
  <c r="F14"/>
  <c r="F13"/>
  <c r="F12"/>
  <c r="F11"/>
  <c r="F10"/>
  <c r="F8"/>
  <c r="F7"/>
  <c r="F6"/>
  <c r="F5"/>
  <c r="H9" i="8" l="1"/>
  <c r="H8"/>
  <c r="H6"/>
  <c r="H5"/>
  <c r="H10" s="1"/>
  <c r="J15" i="4" l="1"/>
  <c r="J14"/>
  <c r="J13"/>
  <c r="J12"/>
  <c r="J11"/>
  <c r="J9"/>
  <c r="J8"/>
  <c r="J7"/>
  <c r="J6"/>
  <c r="J5"/>
  <c r="J16" s="1"/>
  <c r="J14" i="3"/>
  <c r="J13"/>
  <c r="J12"/>
  <c r="J11"/>
  <c r="J10"/>
  <c r="J8"/>
  <c r="J7"/>
  <c r="J6"/>
  <c r="J15" s="1"/>
  <c r="J5"/>
  <c r="J14" i="2" l="1"/>
  <c r="J13"/>
  <c r="J12"/>
  <c r="J11"/>
  <c r="J10"/>
  <c r="J8"/>
  <c r="J7"/>
  <c r="J6"/>
  <c r="J15" s="1"/>
  <c r="J5"/>
  <c r="F14" i="1" l="1"/>
  <c r="F13"/>
  <c r="F12"/>
  <c r="F11"/>
  <c r="F10"/>
  <c r="F8"/>
  <c r="F7"/>
  <c r="F6"/>
  <c r="F15" s="1"/>
  <c r="F5"/>
  <c r="F16" i="5" l="1"/>
  <c r="F15"/>
  <c r="F14"/>
  <c r="F13"/>
  <c r="F12"/>
  <c r="F11"/>
  <c r="F9"/>
  <c r="F8"/>
  <c r="F7"/>
  <c r="F6"/>
  <c r="F5"/>
  <c r="H11" i="11" l="1"/>
  <c r="D9"/>
  <c r="D8"/>
  <c r="D7"/>
  <c r="D6"/>
  <c r="D5"/>
  <c r="H4"/>
  <c r="D4"/>
  <c r="H4" i="9" l="1"/>
  <c r="F9" i="7" l="1"/>
  <c r="F8"/>
  <c r="F6"/>
  <c r="F5"/>
  <c r="F10" s="1"/>
</calcChain>
</file>

<file path=xl/sharedStrings.xml><?xml version="1.0" encoding="utf-8"?>
<sst xmlns="http://schemas.openxmlformats.org/spreadsheetml/2006/main" count="344" uniqueCount="111">
  <si>
    <t>RANCHI MUNICIPAL CORPORATION, RANCHI</t>
  </si>
  <si>
    <t xml:space="preserve">BILL OF QUANTITY </t>
  </si>
  <si>
    <t xml:space="preserve">Name of Work :- Renovation of road from the house of sudhir singh the culvert near the house of dubeyji
                           at new Nagra toli under WARD NO-21 </t>
  </si>
  <si>
    <t>SL.NO.</t>
  </si>
  <si>
    <t>ITEMS OF WORK</t>
  </si>
  <si>
    <t>Qty</t>
  </si>
  <si>
    <t>Unit</t>
  </si>
  <si>
    <t>Rate</t>
  </si>
  <si>
    <t>Amount</t>
  </si>
  <si>
    <t>Labour for cleaning the surface to make it free from mud garbage dust and other harmful materials packed in the patches.</t>
  </si>
  <si>
    <t>Each</t>
  </si>
  <si>
    <t>2
5.3.2.1</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</si>
  <si>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</si>
  <si>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r>
      <t>Per M</t>
    </r>
    <r>
      <rPr>
        <b/>
        <vertAlign val="superscript"/>
        <sz val="10"/>
        <rFont val="Times New Roman"/>
        <family val="1"/>
      </rPr>
      <t>3</t>
    </r>
  </si>
  <si>
    <t xml:space="preserve">Carriage of Materials </t>
  </si>
  <si>
    <t>A</t>
  </si>
  <si>
    <t xml:space="preserve">Sand 49 KM </t>
  </si>
  <si>
    <t>B</t>
  </si>
  <si>
    <t>Stone Chips  (lead 22 KM)</t>
  </si>
  <si>
    <t>Total boq amount</t>
  </si>
  <si>
    <t xml:space="preserve">                                                                                                        Assistant Engineer 
                                                                                                         Ranchi Municipal Corporation
                                                                                                         Ranchi</t>
  </si>
  <si>
    <r>
      <rPr>
        <b/>
        <sz val="12"/>
        <rFont val="Times New Roman"/>
        <family val="1"/>
      </rPr>
      <t xml:space="preserve">Name of Scheme :- Construction of RCC bench Under ward no-44 Gayatri nagar sector-II site IV
                               chech post </t>
    </r>
    <r>
      <rPr>
        <b/>
        <sz val="12"/>
        <rFont val="Kruti Dev 010"/>
      </rPr>
      <t xml:space="preserve">
</t>
    </r>
  </si>
  <si>
    <t>AMOUNT</t>
  </si>
  <si>
    <t>Qty.</t>
  </si>
  <si>
    <t>UNIT</t>
  </si>
  <si>
    <t>RATE</t>
  </si>
  <si>
    <t>RCC bench</t>
  </si>
  <si>
    <t>Nos</t>
  </si>
  <si>
    <t>Say Rs.</t>
  </si>
  <si>
    <t xml:space="preserve">                                                                                                       Assistant Engineer 
                                                                                                         Ranchi Municipal Corporation</t>
  </si>
  <si>
    <r>
      <rPr>
        <b/>
        <sz val="12"/>
        <rFont val="Times New Roman"/>
        <family val="1"/>
      </rPr>
      <t>Name of Scheme :- Construction of RCC bench Under ward no-53 at different palace as per 
                                 approved rate by quotation.</t>
    </r>
    <r>
      <rPr>
        <b/>
        <sz val="12"/>
        <rFont val="Kruti Dev 010"/>
      </rPr>
      <t xml:space="preserve">
</t>
    </r>
  </si>
  <si>
    <t>Bernctad akhra</t>
  </si>
  <si>
    <t>Rugra chapa toli</t>
  </si>
  <si>
    <t>Satrangi</t>
  </si>
  <si>
    <t>Kuba toli</t>
  </si>
  <si>
    <t>Tupudana akhra</t>
  </si>
  <si>
    <t>Bagicha toli akhra</t>
  </si>
  <si>
    <t>Rugra akhra</t>
  </si>
  <si>
    <t>.</t>
  </si>
  <si>
    <t>Boq cost</t>
  </si>
  <si>
    <t>Name of Work :- Construction of PCC road from Bonifas khalkho house to ajit khalkho house at Toki 
                            toli, Samlong In ward no-13</t>
  </si>
  <si>
    <t>QTY</t>
  </si>
  <si>
    <t>Labour for cleaning the work site before and after work etc and for head load of Materials</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</si>
  <si>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</si>
  <si>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</si>
  <si>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</si>
  <si>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</si>
  <si>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</si>
  <si>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8.6.8</t>
  </si>
  <si>
    <t xml:space="preserve">Supplying and laying (properly as per design and drawing) rip-rap with good quality of Boulders duly packed including the cost of materials, royalty all taxes etc. but excluding the cost of carriage all complete as per specification and direction of E/I.
</t>
  </si>
  <si>
    <t>5
5.3.5.1</t>
  </si>
  <si>
    <t>Providing P.C.C.M 200 (1:1.5:3)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</si>
  <si>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 xml:space="preserve">Local Sand 18 KM </t>
  </si>
  <si>
    <t>Coarse Sand  42 KM</t>
  </si>
  <si>
    <t>Stone boulder 29 KM</t>
  </si>
  <si>
    <t>Stone chips  (lead 15 KM)</t>
  </si>
  <si>
    <t>Earth 01 KM</t>
  </si>
  <si>
    <t>Boq amount</t>
  </si>
  <si>
    <t>Name of Work :- Construction of PCC road at Bhitta ajmer nagar from the house of shahanwaj to Ali 
                             apartment and from the house of sabbir to the house of Usman Under ward no-02</t>
  </si>
  <si>
    <t>1
5.1.1
+
5.1.2</t>
  </si>
  <si>
    <t>2
5.1.10</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</si>
  <si>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</si>
  <si>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3
8.6.8</t>
  </si>
  <si>
    <t>Supplying and laying (properly as per design and drawing) rip-rap with good quality of Boulders duly packed including the cost of materials, royalty all taxes etc. but excluding the cost of carriage all complete as per specification and direction of E/I.</t>
  </si>
  <si>
    <t>4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</si>
  <si>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</si>
  <si>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local Sand 13 KM </t>
  </si>
  <si>
    <t>Stone Boulder 36 KM</t>
  </si>
  <si>
    <t>Earth lead 1 KM</t>
  </si>
  <si>
    <t xml:space="preserve">                                                                                                     Executive Engineer 
                                                                                                         Ranchi Municipal Corporation
                                                                                                         Ranchi</t>
  </si>
  <si>
    <t xml:space="preserve">Name of Work :-Construction of PCC road at Brindawan colony Under ward no-4 of RMC from mobile godam to the vanbashi 
                              kalyan Hostel </t>
  </si>
  <si>
    <t xml:space="preserve"> Local Sand 13 KM </t>
  </si>
  <si>
    <t xml:space="preserve">                                                                                                       Executive Engineer 
                                                                                                         Ranchi Municipal Corporation
                                                                                                         Ranchi</t>
  </si>
  <si>
    <t>Name of Work :-Construction of PCC road from Ravindra enclave to Vardhaman compound approach road under ward no-10</t>
  </si>
  <si>
    <t xml:space="preserve">                                                                                                       Assistant Engineer 
                                                                                                         Ranchi Municipal Corporation
                                                                                                         Ranchi</t>
  </si>
  <si>
    <t>Name of Work :-Construction of PCC road (steel) from the house of Alphone ekka to the house of Nirmal kaitha at Bardhwan 
                              compound under ward no-10</t>
  </si>
  <si>
    <t>Labour for cleaning the work site before and after work etc.</t>
  </si>
  <si>
    <t>5
5.3.2.1</t>
  </si>
  <si>
    <t>Name of Work :- Construction of Precast RCC slab for the covering the open drain at lower karam toli
                             UNDER WARD NO-21 at Lower karam toli.</t>
  </si>
  <si>
    <t>1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</si>
  <si>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</si>
  <si>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2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</si>
  <si>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</si>
  <si>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</si>
  <si>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Sd/-</t>
  </si>
  <si>
    <t>Name of Work :- Construction of pcc road in Azad Basti from Taslim house to Tauhid house
                            Under ward no-16</t>
  </si>
  <si>
    <t>Providing PCC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</si>
  <si>
    <t>A(i)</t>
  </si>
  <si>
    <t>Stone Boulder 36 km</t>
  </si>
  <si>
    <t>C</t>
  </si>
  <si>
    <t>D</t>
  </si>
  <si>
    <t>Earth ( Lead upto 1 K.M )</t>
  </si>
  <si>
    <t xml:space="preserve">Boq cost </t>
  </si>
  <si>
    <t xml:space="preserve">                                                                                                     Assistant Engineer 
                                                                                                         Ranchi Municipal Corporation
                                                                                                         Ranchi</t>
  </si>
  <si>
    <r>
      <t xml:space="preserve">Name of Work :- </t>
    </r>
    <r>
      <rPr>
        <b/>
        <sz val="11"/>
        <color theme="1"/>
        <rFont val="Kruti Dev 010"/>
      </rPr>
      <t xml:space="preserve">okMZ la0 46 ds vUrxZr feL=h eksgYyk esa MkW0 vkuUn ds fDyfud ds ikl iqfy;k fuekZ.k dk;ZA
</t>
    </r>
    <r>
      <rPr>
        <b/>
        <sz val="11"/>
        <color theme="1"/>
        <rFont val="Times New Roman"/>
        <family val="1"/>
      </rPr>
      <t>Name of Work :-</t>
    </r>
    <r>
      <rPr>
        <b/>
        <sz val="11"/>
        <color theme="1"/>
        <rFont val="Kruti Dev 010"/>
      </rPr>
      <t xml:space="preserve"> okMZ la0 46  ds vUrxZr jfonkl eksgYyk esa /kke?kj tkus okys jksM esa dYoVZ fuekZ.kA</t>
    </r>
  </si>
  <si>
    <t>1
A</t>
  </si>
  <si>
    <t>Dismantling pcc road ……… do……. All complete as per specification and direction of E/i</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</si>
  <si>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</si>
  <si>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</si>
  <si>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</si>
  <si>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</si>
  <si>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</si>
  <si>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</si>
  <si>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</si>
  <si>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8
5.3.2.1</t>
  </si>
  <si>
    <t>9
5.3.30.1</t>
  </si>
  <si>
    <t>10
5.5.5
(b)</t>
  </si>
  <si>
    <t xml:space="preserve"> Local Sand 18 KM </t>
  </si>
  <si>
    <t xml:space="preserve">Sand 42 KM </t>
  </si>
  <si>
    <t>Stone Boulder 29 km</t>
  </si>
  <si>
    <t>Stone Chips  (lead 15 KM)</t>
  </si>
</sst>
</file>

<file path=xl/styles.xml><?xml version="1.0" encoding="utf-8"?>
<styleSheet xmlns="http://schemas.openxmlformats.org/spreadsheetml/2006/main">
  <numFmts count="2">
    <numFmt numFmtId="164" formatCode="0.0"/>
    <numFmt numFmtId="165" formatCode="0.000"/>
  </numFmts>
  <fonts count="18">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14"/>
      <name val="Times New Roman"/>
      <family val="1"/>
    </font>
    <font>
      <b/>
      <sz val="11"/>
      <name val="Calibri"/>
      <family val="2"/>
      <scheme val="minor"/>
    </font>
    <font>
      <b/>
      <sz val="16"/>
      <color theme="1"/>
      <name val="Calibri"/>
      <family val="2"/>
      <scheme val="minor"/>
    </font>
    <font>
      <b/>
      <sz val="12"/>
      <name val="Kruti Dev 010"/>
    </font>
    <font>
      <b/>
      <sz val="12"/>
      <name val="Times New Roman"/>
      <family val="1"/>
    </font>
    <font>
      <b/>
      <sz val="9"/>
      <name val="Times New Roman"/>
      <family val="1"/>
    </font>
    <font>
      <b/>
      <sz val="8.5"/>
      <color theme="1"/>
      <name val="Times New Roman"/>
      <family val="1"/>
    </font>
    <font>
      <b/>
      <sz val="11"/>
      <color theme="1"/>
      <name val="Kruti Dev 010"/>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11">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2">
    <xf numFmtId="0" fontId="0" fillId="0" borderId="0" xfId="0"/>
    <xf numFmtId="0" fontId="3" fillId="0" borderId="1" xfId="0" applyFont="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4" fillId="0" borderId="4" xfId="0" applyFont="1" applyBorder="1" applyAlignment="1">
      <alignment horizontal="left" vertical="top" wrapText="1"/>
    </xf>
    <xf numFmtId="0" fontId="4" fillId="0" borderId="0" xfId="0" applyFont="1" applyBorder="1" applyAlignment="1">
      <alignment vertical="top" wrapText="1"/>
    </xf>
    <xf numFmtId="0" fontId="5" fillId="2" borderId="4" xfId="0" applyFont="1" applyFill="1" applyBorder="1" applyAlignment="1">
      <alignment horizontal="center" vertical="top" wrapText="1"/>
    </xf>
    <xf numFmtId="0" fontId="6" fillId="0" borderId="4" xfId="0" applyFont="1" applyBorder="1" applyAlignment="1">
      <alignment horizontal="center" vertical="center" wrapText="1"/>
    </xf>
    <xf numFmtId="0" fontId="7" fillId="0" borderId="4" xfId="0" applyFont="1" applyBorder="1" applyAlignment="1">
      <alignment horizontal="justify" vertical="top" wrapText="1"/>
    </xf>
    <xf numFmtId="2" fontId="8" fillId="3"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10" fillId="0" borderId="4" xfId="0" applyFont="1" applyBorder="1" applyAlignment="1">
      <alignment horizontal="justify" vertical="top" wrapText="1"/>
    </xf>
    <xf numFmtId="0" fontId="0" fillId="0" borderId="4" xfId="0"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2" fontId="2" fillId="0" borderId="4" xfId="0" applyNumberFormat="1" applyFont="1" applyBorder="1" applyAlignment="1">
      <alignment horizontal="center" vertical="center"/>
    </xf>
    <xf numFmtId="0" fontId="0" fillId="0" borderId="0" xfId="0" applyBorder="1"/>
    <xf numFmtId="0" fontId="2" fillId="0" borderId="0" xfId="0" applyFont="1" applyBorder="1" applyAlignment="1">
      <alignment horizontal="center" vertical="center"/>
    </xf>
    <xf numFmtId="2" fontId="2" fillId="0" borderId="0" xfId="0" applyNumberFormat="1" applyFont="1" applyBorder="1" applyAlignment="1">
      <alignment horizontal="center" vertical="center"/>
    </xf>
    <xf numFmtId="0" fontId="11" fillId="0" borderId="0" xfId="0" applyFont="1" applyBorder="1" applyAlignment="1">
      <alignment horizontal="center" vertical="center" wrapText="1"/>
    </xf>
    <xf numFmtId="0" fontId="12" fillId="0" borderId="4" xfId="0" applyFont="1" applyBorder="1" applyAlignment="1">
      <alignment horizontal="center" vertical="top"/>
    </xf>
    <xf numFmtId="0" fontId="12" fillId="0" borderId="0" xfId="0" applyFont="1" applyBorder="1" applyAlignment="1">
      <alignment vertical="top"/>
    </xf>
    <xf numFmtId="0" fontId="13" fillId="0" borderId="4" xfId="0" applyFont="1" applyBorder="1" applyAlignment="1">
      <alignment horizontal="left" vertical="top" wrapText="1"/>
    </xf>
    <xf numFmtId="0" fontId="2" fillId="0" borderId="0" xfId="0" applyFont="1" applyBorder="1" applyAlignment="1">
      <alignment vertical="top" wrapText="1"/>
    </xf>
    <xf numFmtId="0" fontId="5" fillId="2" borderId="4" xfId="0" applyFont="1" applyFill="1" applyBorder="1" applyAlignment="1">
      <alignment horizontal="center" vertical="center" wrapText="1"/>
    </xf>
    <xf numFmtId="0" fontId="11" fillId="0" borderId="4" xfId="0" applyFont="1" applyBorder="1" applyAlignment="1">
      <alignment horizontal="center" vertical="center"/>
    </xf>
    <xf numFmtId="0" fontId="11" fillId="0" borderId="4" xfId="0" applyFont="1" applyBorder="1" applyAlignment="1">
      <alignment vertical="top"/>
    </xf>
    <xf numFmtId="0" fontId="1" fillId="0" borderId="4" xfId="0" applyFont="1" applyBorder="1" applyAlignment="1">
      <alignment vertical="center"/>
    </xf>
    <xf numFmtId="2" fontId="7" fillId="0" borderId="4" xfId="0" applyNumberFormat="1" applyFont="1" applyBorder="1" applyAlignment="1">
      <alignment vertical="center" wrapText="1"/>
    </xf>
    <xf numFmtId="2" fontId="11" fillId="0" borderId="4" xfId="0" applyNumberFormat="1" applyFont="1" applyBorder="1" applyAlignment="1">
      <alignment horizontal="center" vertical="center"/>
    </xf>
    <xf numFmtId="0" fontId="11" fillId="0" borderId="0" xfId="0" applyFont="1" applyBorder="1" applyAlignment="1">
      <alignment vertical="center"/>
    </xf>
    <xf numFmtId="0" fontId="11" fillId="0" borderId="4" xfId="0" applyFont="1" applyBorder="1" applyAlignment="1">
      <alignment horizontal="left" vertical="center"/>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11" fillId="0" borderId="7" xfId="0" applyFont="1" applyBorder="1" applyAlignment="1">
      <alignment horizontal="right" vertical="center"/>
    </xf>
    <xf numFmtId="0" fontId="11" fillId="0" borderId="0" xfId="0" applyFont="1" applyBorder="1" applyAlignment="1">
      <alignment horizontal="left" vertical="center"/>
    </xf>
    <xf numFmtId="0" fontId="11" fillId="0" borderId="0" xfId="0" applyFont="1" applyBorder="1" applyAlignment="1">
      <alignment horizontal="right" vertical="center"/>
    </xf>
    <xf numFmtId="0" fontId="11" fillId="0" borderId="0" xfId="0" applyFont="1" applyBorder="1" applyAlignment="1">
      <alignment horizontal="center" vertical="center"/>
    </xf>
    <xf numFmtId="0" fontId="0" fillId="0" borderId="0" xfId="0" applyAlignment="1">
      <alignment horizontal="center"/>
    </xf>
    <xf numFmtId="0" fontId="0" fillId="0" borderId="0" xfId="0" applyAlignment="1">
      <alignment vertical="center"/>
    </xf>
    <xf numFmtId="0" fontId="6" fillId="0" borderId="8" xfId="0" applyFont="1" applyBorder="1" applyAlignment="1">
      <alignment horizontal="center" vertical="center" wrapText="1"/>
    </xf>
    <xf numFmtId="0" fontId="7" fillId="0" borderId="4" xfId="0" applyFont="1" applyBorder="1" applyAlignment="1">
      <alignment vertical="top" wrapText="1"/>
    </xf>
    <xf numFmtId="0" fontId="8" fillId="3" borderId="4" xfId="0" applyFont="1" applyFill="1" applyBorder="1" applyAlignment="1">
      <alignment horizontal="center" vertical="center" wrapText="1"/>
    </xf>
    <xf numFmtId="2" fontId="7" fillId="0" borderId="8" xfId="0" applyNumberFormat="1" applyFont="1" applyBorder="1" applyAlignment="1">
      <alignment horizontal="center" vertical="center" wrapText="1"/>
    </xf>
    <xf numFmtId="0" fontId="6" fillId="0" borderId="9" xfId="0" applyFont="1" applyBorder="1" applyAlignment="1">
      <alignment horizontal="center" vertical="center" wrapText="1"/>
    </xf>
    <xf numFmtId="2" fontId="7" fillId="0" borderId="9" xfId="0" applyNumberFormat="1" applyFont="1" applyBorder="1" applyAlignment="1">
      <alignment horizontal="center" vertical="center" wrapText="1"/>
    </xf>
    <xf numFmtId="0" fontId="6" fillId="0" borderId="10" xfId="0" applyFont="1" applyBorder="1" applyAlignment="1">
      <alignment horizontal="center" vertical="center" wrapText="1"/>
    </xf>
    <xf numFmtId="2" fontId="7" fillId="0" borderId="4" xfId="0" applyNumberFormat="1" applyFont="1" applyBorder="1" applyAlignment="1">
      <alignment horizontal="right" vertical="center" wrapText="1"/>
    </xf>
    <xf numFmtId="2" fontId="6" fillId="0" borderId="4" xfId="0" applyNumberFormat="1" applyFont="1" applyBorder="1" applyAlignment="1">
      <alignment horizontal="center" vertical="center" wrapText="1"/>
    </xf>
    <xf numFmtId="0" fontId="7" fillId="0" borderId="4" xfId="0" applyFont="1" applyBorder="1" applyAlignment="1">
      <alignment vertical="center" wrapText="1"/>
    </xf>
    <xf numFmtId="0" fontId="15" fillId="0" borderId="4" xfId="0" applyFont="1" applyBorder="1" applyAlignment="1">
      <alignment horizontal="center" vertical="center" wrapText="1"/>
    </xf>
    <xf numFmtId="0" fontId="2" fillId="0" borderId="4" xfId="0" applyFont="1" applyBorder="1" applyAlignment="1">
      <alignment horizontal="center" vertical="center"/>
    </xf>
    <xf numFmtId="0" fontId="8" fillId="0" borderId="4" xfId="0" applyFont="1" applyBorder="1" applyAlignment="1">
      <alignment horizontal="left" vertical="top" wrapText="1"/>
    </xf>
    <xf numFmtId="164" fontId="8" fillId="3" borderId="4" xfId="0" applyNumberFormat="1" applyFont="1" applyFill="1" applyBorder="1" applyAlignment="1">
      <alignment horizontal="center" vertical="center" wrapText="1"/>
    </xf>
    <xf numFmtId="0" fontId="7" fillId="0" borderId="4" xfId="0" applyFont="1" applyBorder="1" applyAlignment="1">
      <alignment horizontal="left" vertical="top" wrapText="1"/>
    </xf>
    <xf numFmtId="0" fontId="16" fillId="0" borderId="4" xfId="0" applyFont="1" applyBorder="1" applyAlignment="1">
      <alignment horizontal="center" vertical="center" wrapText="1"/>
    </xf>
    <xf numFmtId="165" fontId="8" fillId="3" borderId="4" xfId="0" applyNumberFormat="1" applyFont="1" applyFill="1" applyBorder="1" applyAlignment="1">
      <alignment horizontal="center" vertical="center" wrapText="1"/>
    </xf>
    <xf numFmtId="0" fontId="1" fillId="0" borderId="0" xfId="0" applyFont="1" applyBorder="1" applyAlignment="1">
      <alignment horizontal="center" vertical="center"/>
    </xf>
    <xf numFmtId="2" fontId="7" fillId="0" borderId="4"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18"/>
  <sheetViews>
    <sheetView topLeftCell="A10"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4.5" customHeight="1">
      <c r="A3" s="6" t="s">
        <v>58</v>
      </c>
      <c r="B3" s="6"/>
      <c r="C3" s="6"/>
      <c r="D3" s="6"/>
      <c r="E3" s="6"/>
      <c r="F3" s="6"/>
      <c r="G3" s="7"/>
    </row>
    <row r="4" spans="1:7">
      <c r="A4" s="8" t="s">
        <v>3</v>
      </c>
      <c r="B4" s="8" t="s">
        <v>4</v>
      </c>
      <c r="C4" s="8" t="s">
        <v>5</v>
      </c>
      <c r="D4" s="8" t="s">
        <v>6</v>
      </c>
      <c r="E4" s="8" t="s">
        <v>7</v>
      </c>
      <c r="F4" s="8" t="s">
        <v>8</v>
      </c>
    </row>
    <row r="5" spans="1:7" ht="114.75">
      <c r="A5" s="9" t="s">
        <v>59</v>
      </c>
      <c r="B5" s="10" t="s">
        <v>44</v>
      </c>
      <c r="C5" s="11">
        <v>223.73</v>
      </c>
      <c r="D5" s="12" t="s">
        <v>45</v>
      </c>
      <c r="E5" s="12">
        <v>120.53</v>
      </c>
      <c r="F5" s="11">
        <f>E5*C5</f>
        <v>26966.176899999999</v>
      </c>
    </row>
    <row r="6" spans="1:7" ht="89.25">
      <c r="A6" s="9" t="s">
        <v>60</v>
      </c>
      <c r="B6" s="52" t="s">
        <v>61</v>
      </c>
      <c r="C6" s="11">
        <v>48.85</v>
      </c>
      <c r="D6" s="12" t="s">
        <v>13</v>
      </c>
      <c r="E6" s="12">
        <v>223.35</v>
      </c>
      <c r="F6" s="11">
        <f t="shared" ref="F6:F14" si="0">E6*C6</f>
        <v>10910.647500000001</v>
      </c>
    </row>
    <row r="7" spans="1:7" ht="63.75">
      <c r="A7" s="9" t="s">
        <v>62</v>
      </c>
      <c r="B7" s="10" t="s">
        <v>63</v>
      </c>
      <c r="C7" s="11">
        <v>81.42</v>
      </c>
      <c r="D7" s="12" t="s">
        <v>13</v>
      </c>
      <c r="E7" s="12">
        <v>1149.1199999999999</v>
      </c>
      <c r="F7" s="11">
        <f t="shared" si="0"/>
        <v>93561.350399999996</v>
      </c>
    </row>
    <row r="8" spans="1:7" ht="102">
      <c r="A8" s="9" t="s">
        <v>64</v>
      </c>
      <c r="B8" s="10" t="s">
        <v>65</v>
      </c>
      <c r="C8" s="11">
        <v>93.45</v>
      </c>
      <c r="D8" s="12" t="s">
        <v>13</v>
      </c>
      <c r="E8" s="12">
        <v>5829</v>
      </c>
      <c r="F8" s="11">
        <f t="shared" si="0"/>
        <v>544720.05000000005</v>
      </c>
    </row>
    <row r="9" spans="1:7" ht="18.75">
      <c r="A9" s="53">
        <v>5</v>
      </c>
      <c r="B9" s="13" t="s">
        <v>14</v>
      </c>
      <c r="C9" s="11"/>
      <c r="D9" s="12"/>
      <c r="E9" s="12"/>
      <c r="F9" s="11"/>
    </row>
    <row r="10" spans="1:7">
      <c r="A10" s="53">
        <v>6</v>
      </c>
      <c r="B10" s="10" t="s">
        <v>16</v>
      </c>
      <c r="C10" s="11">
        <v>40.18</v>
      </c>
      <c r="D10" s="12" t="s">
        <v>45</v>
      </c>
      <c r="E10" s="12">
        <v>907.32</v>
      </c>
      <c r="F10" s="11">
        <f t="shared" si="0"/>
        <v>36456.117600000005</v>
      </c>
    </row>
    <row r="11" spans="1:7">
      <c r="A11" s="53">
        <v>7</v>
      </c>
      <c r="B11" s="10" t="s">
        <v>66</v>
      </c>
      <c r="C11" s="11">
        <v>48.85</v>
      </c>
      <c r="D11" s="12" t="s">
        <v>45</v>
      </c>
      <c r="E11" s="12">
        <v>403.07</v>
      </c>
      <c r="F11" s="11">
        <f t="shared" si="0"/>
        <v>19689.969499999999</v>
      </c>
    </row>
    <row r="12" spans="1:7">
      <c r="A12" s="53">
        <v>8</v>
      </c>
      <c r="B12" s="10" t="s">
        <v>67</v>
      </c>
      <c r="C12" s="11">
        <v>81.42</v>
      </c>
      <c r="D12" s="12" t="s">
        <v>45</v>
      </c>
      <c r="E12" s="12">
        <v>863.24</v>
      </c>
      <c r="F12" s="11">
        <f t="shared" si="0"/>
        <v>70285.000800000009</v>
      </c>
    </row>
    <row r="13" spans="1:7">
      <c r="A13" s="53">
        <v>9</v>
      </c>
      <c r="B13" s="10" t="s">
        <v>18</v>
      </c>
      <c r="C13" s="11">
        <v>80.37</v>
      </c>
      <c r="D13" s="12" t="s">
        <v>45</v>
      </c>
      <c r="E13" s="12">
        <v>541.66999999999996</v>
      </c>
      <c r="F13" s="11">
        <f t="shared" si="0"/>
        <v>43534.017899999999</v>
      </c>
    </row>
    <row r="14" spans="1:7">
      <c r="A14" s="53">
        <v>10</v>
      </c>
      <c r="B14" s="10" t="s">
        <v>68</v>
      </c>
      <c r="C14" s="11">
        <v>201.36</v>
      </c>
      <c r="D14" s="12" t="s">
        <v>45</v>
      </c>
      <c r="E14" s="12">
        <v>177.17</v>
      </c>
      <c r="F14" s="11">
        <f t="shared" si="0"/>
        <v>35674.951200000003</v>
      </c>
    </row>
    <row r="15" spans="1:7">
      <c r="A15" s="14"/>
      <c r="B15" s="54"/>
      <c r="C15" s="54"/>
      <c r="D15" s="54"/>
      <c r="E15" s="54"/>
      <c r="F15" s="18">
        <f>SUM(F5:F14)</f>
        <v>881798.2818</v>
      </c>
    </row>
    <row r="16" spans="1:7">
      <c r="A16" s="19"/>
      <c r="B16" s="20"/>
      <c r="C16" s="20"/>
      <c r="D16" s="20"/>
      <c r="E16" s="20"/>
      <c r="F16" s="21"/>
    </row>
    <row r="17" spans="1:6">
      <c r="A17" s="19"/>
      <c r="B17" s="20"/>
      <c r="C17" s="20"/>
      <c r="D17" s="20"/>
      <c r="E17" s="20"/>
      <c r="F17" s="21"/>
    </row>
    <row r="18" spans="1:6" ht="41.25" customHeight="1">
      <c r="B18" s="22" t="s">
        <v>69</v>
      </c>
      <c r="C18" s="22"/>
      <c r="D18" s="22"/>
      <c r="E18" s="22"/>
      <c r="F18" s="22"/>
    </row>
  </sheetData>
  <mergeCells count="5">
    <mergeCell ref="A1:F1"/>
    <mergeCell ref="A2:F2"/>
    <mergeCell ref="A3:F3"/>
    <mergeCell ref="B15:E15"/>
    <mergeCell ref="B18:F18"/>
  </mergeCells>
  <pageMargins left="0.22" right="0.16" top="0.53"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dimension ref="A1:I25"/>
  <sheetViews>
    <sheetView workbookViewId="0">
      <selection activeCell="B6" sqref="B6"/>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4.5" customHeight="1">
      <c r="A3" s="6" t="s">
        <v>94</v>
      </c>
      <c r="B3" s="6"/>
      <c r="C3" s="6"/>
      <c r="D3" s="6"/>
      <c r="E3" s="6"/>
      <c r="F3" s="6"/>
      <c r="G3" s="6"/>
      <c r="H3" s="6"/>
      <c r="I3" s="7"/>
    </row>
    <row r="4" spans="1:9">
      <c r="A4" s="8" t="s">
        <v>3</v>
      </c>
      <c r="B4" s="8" t="s">
        <v>4</v>
      </c>
      <c r="C4" s="8">
        <v>1</v>
      </c>
      <c r="D4" s="8">
        <v>2</v>
      </c>
      <c r="E4" s="8" t="s">
        <v>41</v>
      </c>
      <c r="F4" s="8" t="s">
        <v>6</v>
      </c>
      <c r="G4" s="8" t="s">
        <v>7</v>
      </c>
      <c r="H4" s="8" t="s">
        <v>8</v>
      </c>
    </row>
    <row r="5" spans="1:9" ht="25.5">
      <c r="A5" s="12" t="s">
        <v>95</v>
      </c>
      <c r="B5" s="10" t="s">
        <v>96</v>
      </c>
      <c r="C5" s="12"/>
      <c r="D5" s="11">
        <v>0.71</v>
      </c>
      <c r="E5" s="11">
        <f>D5+C5</f>
        <v>0.71</v>
      </c>
      <c r="F5" s="12" t="s">
        <v>45</v>
      </c>
      <c r="G5" s="12">
        <v>642.78</v>
      </c>
      <c r="H5" s="61">
        <f>G5*E5</f>
        <v>456.37379999999996</v>
      </c>
    </row>
    <row r="6" spans="1:9" ht="114.75">
      <c r="A6" s="9" t="s">
        <v>43</v>
      </c>
      <c r="B6" s="10" t="s">
        <v>44</v>
      </c>
      <c r="C6" s="11">
        <v>5.39</v>
      </c>
      <c r="D6" s="11">
        <v>4.3600000000000003</v>
      </c>
      <c r="E6" s="11">
        <f t="shared" ref="E6:E20" si="0">D6+C6</f>
        <v>9.75</v>
      </c>
      <c r="F6" s="12" t="s">
        <v>45</v>
      </c>
      <c r="G6" s="12">
        <v>112.53</v>
      </c>
      <c r="H6" s="61">
        <f t="shared" ref="H6:H20" si="1">G6*E6</f>
        <v>1097.1675</v>
      </c>
    </row>
    <row r="7" spans="1:9" ht="89.25">
      <c r="A7" s="9" t="s">
        <v>46</v>
      </c>
      <c r="B7" s="52" t="s">
        <v>47</v>
      </c>
      <c r="C7" s="11">
        <v>0.42</v>
      </c>
      <c r="D7" s="11">
        <v>0.35</v>
      </c>
      <c r="E7" s="11">
        <f t="shared" si="0"/>
        <v>0.77</v>
      </c>
      <c r="F7" s="12" t="s">
        <v>13</v>
      </c>
      <c r="G7" s="12">
        <v>228.47</v>
      </c>
      <c r="H7" s="61">
        <f t="shared" si="1"/>
        <v>175.92189999999999</v>
      </c>
    </row>
    <row r="8" spans="1:9" ht="63.75">
      <c r="A8" s="9" t="s">
        <v>48</v>
      </c>
      <c r="B8" s="10" t="s">
        <v>63</v>
      </c>
      <c r="C8" s="11">
        <v>0.71</v>
      </c>
      <c r="D8" s="11">
        <v>0.59</v>
      </c>
      <c r="E8" s="11">
        <f t="shared" si="0"/>
        <v>1.2999999999999998</v>
      </c>
      <c r="F8" s="12" t="s">
        <v>13</v>
      </c>
      <c r="G8" s="12">
        <v>1191.77</v>
      </c>
      <c r="H8" s="61">
        <f t="shared" si="1"/>
        <v>1549.3009999999997</v>
      </c>
    </row>
    <row r="9" spans="1:9" ht="102">
      <c r="A9" s="9" t="s">
        <v>97</v>
      </c>
      <c r="B9" s="10" t="s">
        <v>98</v>
      </c>
      <c r="C9" s="11">
        <v>0.68</v>
      </c>
      <c r="D9" s="11">
        <v>1.99</v>
      </c>
      <c r="E9" s="11">
        <f t="shared" si="0"/>
        <v>2.67</v>
      </c>
      <c r="F9" s="12" t="s">
        <v>13</v>
      </c>
      <c r="G9" s="12">
        <v>5913.66</v>
      </c>
      <c r="H9" s="61">
        <f t="shared" si="1"/>
        <v>15789.472199999998</v>
      </c>
    </row>
    <row r="10" spans="1:9" ht="89.25">
      <c r="A10" s="9" t="s">
        <v>99</v>
      </c>
      <c r="B10" s="10" t="s">
        <v>100</v>
      </c>
      <c r="C10" s="11">
        <v>2.04</v>
      </c>
      <c r="D10" s="11">
        <v>1.7</v>
      </c>
      <c r="E10" s="11">
        <f t="shared" si="0"/>
        <v>3.74</v>
      </c>
      <c r="F10" s="12" t="s">
        <v>13</v>
      </c>
      <c r="G10" s="11">
        <v>2788.17</v>
      </c>
      <c r="H10" s="61">
        <f t="shared" si="1"/>
        <v>10427.755800000001</v>
      </c>
    </row>
    <row r="11" spans="1:9" ht="63.75">
      <c r="A11" s="58" t="s">
        <v>101</v>
      </c>
      <c r="B11" s="10" t="s">
        <v>102</v>
      </c>
      <c r="C11" s="11">
        <v>10.41</v>
      </c>
      <c r="D11" s="11">
        <v>7.28</v>
      </c>
      <c r="E11" s="11">
        <f t="shared" si="0"/>
        <v>17.690000000000001</v>
      </c>
      <c r="F11" s="12" t="s">
        <v>103</v>
      </c>
      <c r="G11" s="11">
        <v>259.29000000000002</v>
      </c>
      <c r="H11" s="61">
        <f t="shared" si="1"/>
        <v>4586.8401000000003</v>
      </c>
    </row>
    <row r="12" spans="1:9" ht="102">
      <c r="A12" s="9" t="s">
        <v>104</v>
      </c>
      <c r="B12" s="10" t="s">
        <v>12</v>
      </c>
      <c r="C12" s="11">
        <v>2.2799999999999998</v>
      </c>
      <c r="D12" s="11"/>
      <c r="E12" s="11">
        <f t="shared" si="0"/>
        <v>2.2799999999999998</v>
      </c>
      <c r="F12" s="12" t="s">
        <v>13</v>
      </c>
      <c r="G12" s="12">
        <v>6543.32</v>
      </c>
      <c r="H12" s="61">
        <f t="shared" si="1"/>
        <v>14918.769599999998</v>
      </c>
    </row>
    <row r="13" spans="1:9" ht="102">
      <c r="A13" s="58" t="s">
        <v>105</v>
      </c>
      <c r="B13" s="10" t="s">
        <v>80</v>
      </c>
      <c r="C13" s="11"/>
      <c r="D13" s="11">
        <v>0.95</v>
      </c>
      <c r="E13" s="11">
        <f t="shared" si="0"/>
        <v>0.95</v>
      </c>
      <c r="F13" s="12" t="s">
        <v>13</v>
      </c>
      <c r="G13" s="12">
        <v>6219.21</v>
      </c>
      <c r="H13" s="61">
        <f t="shared" si="1"/>
        <v>5908.2494999999999</v>
      </c>
    </row>
    <row r="14" spans="1:9" ht="89.25">
      <c r="A14" s="58" t="s">
        <v>106</v>
      </c>
      <c r="B14" s="10" t="s">
        <v>82</v>
      </c>
      <c r="C14" s="11">
        <v>0.14000000000000001</v>
      </c>
      <c r="D14" s="11">
        <v>0.12</v>
      </c>
      <c r="E14" s="11">
        <f t="shared" si="0"/>
        <v>0.26</v>
      </c>
      <c r="F14" s="12" t="s">
        <v>83</v>
      </c>
      <c r="G14" s="12">
        <v>53433.91</v>
      </c>
      <c r="H14" s="61">
        <f t="shared" si="1"/>
        <v>13892.816600000002</v>
      </c>
    </row>
    <row r="15" spans="1:9" ht="18.75">
      <c r="A15" s="9">
        <v>11</v>
      </c>
      <c r="B15" s="13" t="s">
        <v>14</v>
      </c>
      <c r="C15" s="11"/>
      <c r="D15" s="11"/>
      <c r="E15" s="11"/>
      <c r="F15" s="12"/>
      <c r="G15" s="12"/>
      <c r="H15" s="61"/>
    </row>
    <row r="16" spans="1:9" ht="15.75">
      <c r="A16" s="9">
        <v>12</v>
      </c>
      <c r="B16" s="10" t="s">
        <v>107</v>
      </c>
      <c r="C16" s="11">
        <v>0.42</v>
      </c>
      <c r="D16" s="11">
        <v>0.59</v>
      </c>
      <c r="E16" s="11">
        <f t="shared" si="0"/>
        <v>1.01</v>
      </c>
      <c r="F16" s="12" t="s">
        <v>13</v>
      </c>
      <c r="G16" s="12">
        <v>431.75</v>
      </c>
      <c r="H16" s="61">
        <f t="shared" si="1"/>
        <v>436.0675</v>
      </c>
    </row>
    <row r="17" spans="1:8" ht="15.75">
      <c r="A17" s="9">
        <v>13</v>
      </c>
      <c r="B17" s="10" t="s">
        <v>108</v>
      </c>
      <c r="C17" s="11">
        <v>2.31</v>
      </c>
      <c r="D17" s="11">
        <v>2.1039949999999998</v>
      </c>
      <c r="E17" s="11">
        <f t="shared" si="0"/>
        <v>4.4139949999999999</v>
      </c>
      <c r="F17" s="12" t="s">
        <v>13</v>
      </c>
      <c r="G17" s="12">
        <v>710.13</v>
      </c>
      <c r="H17" s="61">
        <f t="shared" si="1"/>
        <v>3134.5102693499998</v>
      </c>
    </row>
    <row r="18" spans="1:8" ht="15.75">
      <c r="A18" s="9">
        <v>14</v>
      </c>
      <c r="B18" s="10" t="s">
        <v>109</v>
      </c>
      <c r="C18" s="11">
        <v>2.75</v>
      </c>
      <c r="D18" s="11">
        <v>2.29</v>
      </c>
      <c r="E18" s="11">
        <f t="shared" si="0"/>
        <v>5.04</v>
      </c>
      <c r="F18" s="12" t="s">
        <v>13</v>
      </c>
      <c r="G18" s="12">
        <v>664.32</v>
      </c>
      <c r="H18" s="61">
        <f t="shared" si="1"/>
        <v>3348.1728000000003</v>
      </c>
    </row>
    <row r="19" spans="1:8" ht="15.75">
      <c r="A19" s="9">
        <v>15</v>
      </c>
      <c r="B19" s="10" t="s">
        <v>110</v>
      </c>
      <c r="C19" s="11">
        <v>2.62</v>
      </c>
      <c r="D19" s="11">
        <v>2.6078999999999999</v>
      </c>
      <c r="E19" s="11">
        <f t="shared" si="0"/>
        <v>5.2279</v>
      </c>
      <c r="F19" s="12" t="s">
        <v>13</v>
      </c>
      <c r="G19" s="12">
        <v>391.29</v>
      </c>
      <c r="H19" s="61">
        <f t="shared" si="1"/>
        <v>2045.6249910000001</v>
      </c>
    </row>
    <row r="20" spans="1:8" ht="15.75">
      <c r="A20" s="9">
        <v>16</v>
      </c>
      <c r="B20" s="10" t="s">
        <v>91</v>
      </c>
      <c r="C20" s="11">
        <v>5.39</v>
      </c>
      <c r="D20" s="11">
        <v>5.07</v>
      </c>
      <c r="E20" s="11">
        <f t="shared" si="0"/>
        <v>10.46</v>
      </c>
      <c r="F20" s="12" t="s">
        <v>13</v>
      </c>
      <c r="G20" s="12">
        <v>167.7</v>
      </c>
      <c r="H20" s="61">
        <f t="shared" si="1"/>
        <v>1754.1420000000001</v>
      </c>
    </row>
    <row r="21" spans="1:8">
      <c r="A21" s="14"/>
      <c r="B21" s="54"/>
      <c r="C21" s="54"/>
      <c r="D21" s="54"/>
      <c r="E21" s="54"/>
      <c r="F21" s="54"/>
      <c r="G21" s="54"/>
      <c r="H21" s="18">
        <f>SUM(H5:H20)</f>
        <v>79521.185560350015</v>
      </c>
    </row>
    <row r="22" spans="1:8">
      <c r="A22" s="19"/>
      <c r="B22" s="20"/>
      <c r="C22" s="20"/>
      <c r="D22" s="20"/>
      <c r="E22" s="20"/>
      <c r="F22" s="20"/>
      <c r="G22" s="20"/>
      <c r="H22" s="21"/>
    </row>
    <row r="23" spans="1:8" ht="8.25" customHeight="1">
      <c r="A23" s="19"/>
      <c r="B23" s="20"/>
      <c r="C23" s="20"/>
      <c r="D23" s="20"/>
      <c r="E23" s="20"/>
      <c r="F23" s="20"/>
      <c r="G23" s="20"/>
      <c r="H23" s="21"/>
    </row>
    <row r="24" spans="1:8" ht="69.75" customHeight="1">
      <c r="B24" s="22" t="s">
        <v>20</v>
      </c>
      <c r="C24" s="22"/>
      <c r="D24" s="22"/>
      <c r="E24" s="22"/>
      <c r="F24" s="22"/>
      <c r="G24" s="22"/>
      <c r="H24" s="22"/>
    </row>
    <row r="25" spans="1:8" ht="47.25" customHeight="1"/>
  </sheetData>
  <mergeCells count="5">
    <mergeCell ref="A1:H1"/>
    <mergeCell ref="A2:H2"/>
    <mergeCell ref="A3:H3"/>
    <mergeCell ref="B21:G21"/>
    <mergeCell ref="B24:H24"/>
  </mergeCells>
  <pageMargins left="0.16" right="0.16" top="0.3"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dimension ref="A1:M19"/>
  <sheetViews>
    <sheetView tabSelected="1" workbookViewId="0">
      <selection sqref="A1:XFD1048576"/>
    </sheetView>
  </sheetViews>
  <sheetFormatPr defaultRowHeight="15"/>
  <cols>
    <col min="1" max="1" width="7.7109375" customWidth="1"/>
    <col min="2" max="2" width="47.85546875" customWidth="1"/>
    <col min="3" max="3" width="9.85546875" hidden="1" customWidth="1"/>
    <col min="4" max="4" width="11.7109375" style="41" hidden="1" customWidth="1"/>
    <col min="5" max="5" width="8.140625" customWidth="1"/>
    <col min="6" max="6" width="7.42578125" customWidth="1"/>
    <col min="7" max="7" width="9.7109375" customWidth="1"/>
    <col min="8" max="8" width="12.5703125" customWidth="1"/>
  </cols>
  <sheetData>
    <row r="1" spans="1:13" ht="21">
      <c r="A1" s="23" t="s">
        <v>0</v>
      </c>
      <c r="B1" s="23"/>
      <c r="C1" s="23"/>
      <c r="D1" s="23"/>
      <c r="E1" s="23"/>
      <c r="F1" s="23"/>
      <c r="G1" s="23"/>
      <c r="H1" s="23"/>
      <c r="I1" s="24"/>
      <c r="J1" s="24"/>
      <c r="K1" s="24"/>
    </row>
    <row r="2" spans="1:13" ht="32.25" customHeight="1">
      <c r="A2" s="25" t="s">
        <v>30</v>
      </c>
      <c r="B2" s="25"/>
      <c r="C2" s="25"/>
      <c r="D2" s="25"/>
      <c r="E2" s="25"/>
      <c r="F2" s="25"/>
      <c r="G2" s="25"/>
      <c r="H2" s="25"/>
      <c r="I2" s="26"/>
      <c r="J2" s="26"/>
    </row>
    <row r="3" spans="1:13">
      <c r="A3" s="8" t="s">
        <v>3</v>
      </c>
      <c r="B3" s="8" t="s">
        <v>4</v>
      </c>
      <c r="C3" s="27">
        <v>1</v>
      </c>
      <c r="D3" s="27" t="s">
        <v>22</v>
      </c>
      <c r="E3" s="27" t="s">
        <v>23</v>
      </c>
      <c r="F3" s="27" t="s">
        <v>24</v>
      </c>
      <c r="G3" s="27" t="s">
        <v>25</v>
      </c>
      <c r="H3" s="27" t="s">
        <v>22</v>
      </c>
    </row>
    <row r="4" spans="1:13">
      <c r="A4" s="43">
        <v>1</v>
      </c>
      <c r="B4" s="44" t="s">
        <v>31</v>
      </c>
      <c r="C4" s="12">
        <v>28.33</v>
      </c>
      <c r="D4" s="45">
        <f t="shared" ref="D4:D9" si="0">C4*G4</f>
        <v>269135</v>
      </c>
      <c r="E4" s="46">
        <v>36</v>
      </c>
      <c r="F4" s="46" t="s">
        <v>27</v>
      </c>
      <c r="G4" s="46">
        <v>9500</v>
      </c>
      <c r="H4" s="46">
        <f>G4*E4</f>
        <v>342000</v>
      </c>
    </row>
    <row r="5" spans="1:13">
      <c r="A5" s="47"/>
      <c r="B5" s="10" t="s">
        <v>32</v>
      </c>
      <c r="C5" s="12">
        <v>122.14</v>
      </c>
      <c r="D5" s="45">
        <f>C5*G5</f>
        <v>0</v>
      </c>
      <c r="E5" s="48"/>
      <c r="F5" s="48"/>
      <c r="G5" s="48"/>
      <c r="H5" s="48"/>
    </row>
    <row r="6" spans="1:13">
      <c r="A6" s="47"/>
      <c r="B6" s="10" t="s">
        <v>33</v>
      </c>
      <c r="C6" s="12">
        <v>55.23</v>
      </c>
      <c r="D6" s="45">
        <f>C6*G6</f>
        <v>0</v>
      </c>
      <c r="E6" s="48"/>
      <c r="F6" s="48"/>
      <c r="G6" s="48"/>
      <c r="H6" s="48"/>
    </row>
    <row r="7" spans="1:13">
      <c r="A7" s="47"/>
      <c r="B7" s="10" t="s">
        <v>34</v>
      </c>
      <c r="C7" s="12">
        <v>1394.06</v>
      </c>
      <c r="D7" s="45">
        <f t="shared" si="0"/>
        <v>0</v>
      </c>
      <c r="E7" s="48"/>
      <c r="F7" s="48"/>
      <c r="G7" s="48"/>
      <c r="H7" s="48"/>
    </row>
    <row r="8" spans="1:13">
      <c r="A8" s="47"/>
      <c r="B8" s="10" t="s">
        <v>35</v>
      </c>
      <c r="C8" s="12">
        <v>1394.06</v>
      </c>
      <c r="D8" s="45">
        <f t="shared" si="0"/>
        <v>0</v>
      </c>
      <c r="E8" s="48"/>
      <c r="F8" s="48"/>
      <c r="G8" s="48"/>
      <c r="H8" s="48"/>
    </row>
    <row r="9" spans="1:13">
      <c r="A9" s="47"/>
      <c r="B9" s="10" t="s">
        <v>36</v>
      </c>
      <c r="C9" s="12">
        <v>74.349999999999994</v>
      </c>
      <c r="D9" s="45">
        <f t="shared" si="0"/>
        <v>0</v>
      </c>
      <c r="E9" s="48"/>
      <c r="F9" s="48"/>
      <c r="G9" s="48"/>
      <c r="H9" s="48"/>
    </row>
    <row r="10" spans="1:13">
      <c r="A10" s="49"/>
      <c r="B10" s="44" t="s">
        <v>37</v>
      </c>
      <c r="C10" s="12"/>
      <c r="D10" s="45"/>
      <c r="E10" s="48"/>
      <c r="F10" s="48"/>
      <c r="G10" s="48"/>
      <c r="H10" s="48"/>
    </row>
    <row r="11" spans="1:13">
      <c r="A11" s="30" t="s">
        <v>38</v>
      </c>
      <c r="B11" s="30"/>
      <c r="C11" s="30"/>
      <c r="D11" s="30"/>
      <c r="E11" s="50" t="s">
        <v>39</v>
      </c>
      <c r="F11" s="50"/>
      <c r="G11" s="50"/>
      <c r="H11" s="32">
        <f>SUM(H4:H10)</f>
        <v>342000</v>
      </c>
      <c r="I11" s="33"/>
      <c r="J11" s="33"/>
      <c r="K11" s="33"/>
      <c r="L11" s="33"/>
      <c r="M11" s="33"/>
    </row>
    <row r="12" spans="1:13">
      <c r="A12" s="34"/>
      <c r="B12" s="35" t="s">
        <v>28</v>
      </c>
      <c r="C12" s="36"/>
      <c r="D12" s="36"/>
      <c r="E12" s="36"/>
      <c r="F12" s="36"/>
      <c r="G12" s="37"/>
      <c r="H12" s="32">
        <v>342000</v>
      </c>
      <c r="I12" s="33"/>
      <c r="J12" s="33"/>
      <c r="K12" s="33"/>
      <c r="L12" s="33"/>
      <c r="M12" s="33"/>
    </row>
    <row r="13" spans="1:13">
      <c r="A13" s="38"/>
      <c r="B13" s="39"/>
      <c r="C13" s="39"/>
      <c r="D13" s="39"/>
      <c r="E13" s="39"/>
      <c r="F13" s="39"/>
      <c r="G13" s="39"/>
      <c r="H13" s="40"/>
      <c r="I13" s="33"/>
      <c r="J13" s="33"/>
      <c r="K13" s="33"/>
      <c r="L13" s="33"/>
      <c r="M13" s="33"/>
    </row>
    <row r="14" spans="1:13">
      <c r="A14" s="38"/>
      <c r="B14" s="39"/>
      <c r="C14" s="39"/>
      <c r="D14" s="39"/>
      <c r="E14" s="39"/>
      <c r="F14" s="39"/>
      <c r="G14" s="39"/>
      <c r="H14" s="40"/>
      <c r="I14" s="33"/>
      <c r="J14" s="33"/>
      <c r="K14" s="33"/>
      <c r="L14" s="33"/>
      <c r="M14" s="33"/>
    </row>
    <row r="15" spans="1:13" ht="62.25" customHeight="1">
      <c r="B15" s="22" t="s">
        <v>29</v>
      </c>
      <c r="C15" s="22"/>
      <c r="D15" s="22"/>
      <c r="E15" s="22"/>
      <c r="F15" s="22"/>
      <c r="G15" s="22"/>
      <c r="H15" s="22"/>
    </row>
    <row r="16" spans="1:13">
      <c r="G16" s="42"/>
    </row>
    <row r="19" ht="15.75" customHeight="1"/>
  </sheetData>
  <mergeCells count="10">
    <mergeCell ref="E11:G11"/>
    <mergeCell ref="B12:G12"/>
    <mergeCell ref="B15:H15"/>
    <mergeCell ref="A1:H1"/>
    <mergeCell ref="A2:H2"/>
    <mergeCell ref="A4:A10"/>
    <mergeCell ref="E4:E10"/>
    <mergeCell ref="F4:F10"/>
    <mergeCell ref="G4:G10"/>
    <mergeCell ref="H4:H10"/>
  </mergeCells>
  <pageMargins left="0.16" right="0.16"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K19"/>
  <sheetViews>
    <sheetView topLeftCell="A10" workbookViewId="0">
      <selection sqref="A1:XFD1048576"/>
    </sheetView>
  </sheetViews>
  <sheetFormatPr defaultRowHeight="15"/>
  <cols>
    <col min="1" max="1" width="8.7109375" customWidth="1"/>
    <col min="2" max="2" width="44.140625" customWidth="1"/>
    <col min="3" max="6" width="10.28515625" hidden="1" customWidth="1"/>
    <col min="7" max="7" width="10.28515625" customWidth="1"/>
    <col min="8" max="8" width="9.140625" customWidth="1"/>
    <col min="9" max="9" width="11.5703125" customWidth="1"/>
    <col min="10" max="10" width="14.28515625" customWidth="1"/>
  </cols>
  <sheetData>
    <row r="1" spans="1:11" ht="18.75">
      <c r="A1" s="1" t="s">
        <v>0</v>
      </c>
      <c r="B1" s="2"/>
      <c r="C1" s="2"/>
      <c r="D1" s="2"/>
      <c r="E1" s="2"/>
      <c r="F1" s="2"/>
      <c r="G1" s="2"/>
      <c r="H1" s="2"/>
      <c r="I1" s="2"/>
      <c r="J1" s="2"/>
      <c r="K1" s="3"/>
    </row>
    <row r="2" spans="1:11" ht="18.75">
      <c r="A2" s="4" t="s">
        <v>1</v>
      </c>
      <c r="B2" s="5"/>
      <c r="C2" s="5"/>
      <c r="D2" s="5"/>
      <c r="E2" s="5"/>
      <c r="F2" s="5"/>
      <c r="G2" s="5"/>
      <c r="H2" s="5"/>
      <c r="I2" s="5"/>
      <c r="J2" s="5"/>
      <c r="K2" s="3"/>
    </row>
    <row r="3" spans="1:11" ht="24.75" customHeight="1">
      <c r="A3" s="55" t="s">
        <v>70</v>
      </c>
      <c r="B3" s="55"/>
      <c r="C3" s="55"/>
      <c r="D3" s="55"/>
      <c r="E3" s="55"/>
      <c r="F3" s="55"/>
      <c r="G3" s="55"/>
      <c r="H3" s="55"/>
      <c r="I3" s="55"/>
      <c r="J3" s="55"/>
      <c r="K3" s="7"/>
    </row>
    <row r="4" spans="1:11">
      <c r="A4" s="8" t="s">
        <v>3</v>
      </c>
      <c r="B4" s="8" t="s">
        <v>4</v>
      </c>
      <c r="C4" s="8">
        <v>1</v>
      </c>
      <c r="D4" s="8">
        <v>2</v>
      </c>
      <c r="E4" s="8">
        <v>1</v>
      </c>
      <c r="F4" s="8">
        <v>2</v>
      </c>
      <c r="G4" s="8" t="s">
        <v>41</v>
      </c>
      <c r="H4" s="8" t="s">
        <v>6</v>
      </c>
      <c r="I4" s="8" t="s">
        <v>7</v>
      </c>
      <c r="J4" s="8" t="s">
        <v>8</v>
      </c>
    </row>
    <row r="5" spans="1:11" ht="114.75">
      <c r="A5" s="9" t="s">
        <v>59</v>
      </c>
      <c r="B5" s="10" t="s">
        <v>44</v>
      </c>
      <c r="C5" s="11">
        <v>30.25</v>
      </c>
      <c r="D5" s="11"/>
      <c r="E5" s="11">
        <v>24.76</v>
      </c>
      <c r="F5" s="11">
        <v>2.5</v>
      </c>
      <c r="G5" s="11">
        <v>149.53</v>
      </c>
      <c r="H5" s="12" t="s">
        <v>45</v>
      </c>
      <c r="I5" s="12">
        <v>120.53</v>
      </c>
      <c r="J5" s="11">
        <f t="shared" ref="J5:J14" si="0">I5*G5</f>
        <v>18022.850900000001</v>
      </c>
    </row>
    <row r="6" spans="1:11" ht="89.25">
      <c r="A6" s="9" t="s">
        <v>60</v>
      </c>
      <c r="B6" s="52" t="s">
        <v>47</v>
      </c>
      <c r="C6" s="11">
        <v>2.84</v>
      </c>
      <c r="D6" s="11"/>
      <c r="E6" s="11">
        <v>2.4700000000000002</v>
      </c>
      <c r="F6" s="11">
        <v>2.5</v>
      </c>
      <c r="G6" s="11">
        <v>64.569999999999993</v>
      </c>
      <c r="H6" s="12" t="s">
        <v>13</v>
      </c>
      <c r="I6" s="12">
        <v>223.35</v>
      </c>
      <c r="J6" s="11">
        <f t="shared" si="0"/>
        <v>14421.709499999997</v>
      </c>
    </row>
    <row r="7" spans="1:11" ht="63.75">
      <c r="A7" s="9" t="s">
        <v>62</v>
      </c>
      <c r="B7" s="10" t="s">
        <v>63</v>
      </c>
      <c r="C7" s="11">
        <v>4.76</v>
      </c>
      <c r="D7" s="11"/>
      <c r="E7" s="11">
        <v>4.12</v>
      </c>
      <c r="F7" s="11">
        <v>2.5</v>
      </c>
      <c r="G7" s="11">
        <v>84.96</v>
      </c>
      <c r="H7" s="12" t="s">
        <v>13</v>
      </c>
      <c r="I7" s="12">
        <v>1149.1199999999999</v>
      </c>
      <c r="J7" s="11">
        <f t="shared" si="0"/>
        <v>97629.235199999981</v>
      </c>
    </row>
    <row r="8" spans="1:11" ht="102">
      <c r="A8" s="9" t="s">
        <v>64</v>
      </c>
      <c r="B8" s="10" t="s">
        <v>65</v>
      </c>
      <c r="C8" s="56">
        <v>3.9900799999999998</v>
      </c>
      <c r="D8" s="56">
        <v>2.1240000000000001</v>
      </c>
      <c r="E8" s="11">
        <v>3.42</v>
      </c>
      <c r="F8" s="11">
        <v>2.5</v>
      </c>
      <c r="G8" s="11">
        <v>81.56</v>
      </c>
      <c r="H8" s="12" t="s">
        <v>13</v>
      </c>
      <c r="I8" s="12">
        <v>5829</v>
      </c>
      <c r="J8" s="11">
        <f t="shared" si="0"/>
        <v>475413.24</v>
      </c>
    </row>
    <row r="9" spans="1:11" ht="18.75">
      <c r="A9" s="53">
        <v>5</v>
      </c>
      <c r="B9" s="13" t="s">
        <v>14</v>
      </c>
      <c r="C9" s="11"/>
      <c r="D9" s="11"/>
      <c r="E9" s="11"/>
      <c r="F9" s="11"/>
      <c r="G9" s="11"/>
      <c r="H9" s="12"/>
      <c r="I9" s="12"/>
      <c r="J9" s="11"/>
    </row>
    <row r="10" spans="1:11">
      <c r="A10" s="53">
        <v>6</v>
      </c>
      <c r="B10" s="10" t="s">
        <v>71</v>
      </c>
      <c r="C10" s="11">
        <v>2.84</v>
      </c>
      <c r="D10" s="11"/>
      <c r="E10" s="11">
        <v>2.4700000000000002</v>
      </c>
      <c r="F10" s="11">
        <v>2.5</v>
      </c>
      <c r="G10" s="11">
        <v>64.569999999999993</v>
      </c>
      <c r="H10" s="12" t="s">
        <v>45</v>
      </c>
      <c r="I10" s="12">
        <v>403.07</v>
      </c>
      <c r="J10" s="11">
        <f t="shared" si="0"/>
        <v>26026.229899999998</v>
      </c>
    </row>
    <row r="11" spans="1:11">
      <c r="A11" s="53">
        <v>7</v>
      </c>
      <c r="B11" s="10" t="s">
        <v>16</v>
      </c>
      <c r="C11" s="11">
        <v>12.44</v>
      </c>
      <c r="D11" s="11">
        <v>10.604671</v>
      </c>
      <c r="E11" s="11">
        <v>3.5550000000000002</v>
      </c>
      <c r="F11" s="11">
        <v>2.5</v>
      </c>
      <c r="G11" s="11">
        <v>36.53</v>
      </c>
      <c r="H11" s="12" t="s">
        <v>45</v>
      </c>
      <c r="I11" s="12">
        <v>907.31</v>
      </c>
      <c r="J11" s="11">
        <f t="shared" si="0"/>
        <v>33144.034299999999</v>
      </c>
    </row>
    <row r="12" spans="1:11">
      <c r="A12" s="53">
        <v>8</v>
      </c>
      <c r="B12" s="10" t="s">
        <v>67</v>
      </c>
      <c r="C12" s="11">
        <v>14.960800000000001</v>
      </c>
      <c r="D12" s="11">
        <v>6.3726000000000003</v>
      </c>
      <c r="E12" s="11">
        <v>12.61</v>
      </c>
      <c r="F12" s="11">
        <v>2.5</v>
      </c>
      <c r="G12" s="11">
        <v>84.96</v>
      </c>
      <c r="H12" s="12" t="s">
        <v>45</v>
      </c>
      <c r="I12" s="12">
        <v>863.23</v>
      </c>
      <c r="J12" s="11">
        <f t="shared" si="0"/>
        <v>73340.020799999998</v>
      </c>
    </row>
    <row r="13" spans="1:11">
      <c r="A13" s="53">
        <v>9</v>
      </c>
      <c r="B13" s="10" t="s">
        <v>18</v>
      </c>
      <c r="C13" s="11">
        <v>14.56</v>
      </c>
      <c r="D13" s="11">
        <v>16.11</v>
      </c>
      <c r="E13" s="11">
        <v>3.58</v>
      </c>
      <c r="F13" s="11">
        <v>2.5</v>
      </c>
      <c r="G13" s="11">
        <v>36.53</v>
      </c>
      <c r="H13" s="12" t="s">
        <v>45</v>
      </c>
      <c r="I13" s="12">
        <v>541.66999999999996</v>
      </c>
      <c r="J13" s="11">
        <f t="shared" si="0"/>
        <v>19787.205099999999</v>
      </c>
    </row>
    <row r="14" spans="1:11">
      <c r="A14" s="53">
        <v>10</v>
      </c>
      <c r="B14" s="10" t="s">
        <v>68</v>
      </c>
      <c r="C14" s="11">
        <v>30.25</v>
      </c>
      <c r="D14" s="11"/>
      <c r="E14" s="11">
        <v>24.76</v>
      </c>
      <c r="F14" s="11">
        <v>2.5</v>
      </c>
      <c r="G14" s="11">
        <v>149.53</v>
      </c>
      <c r="H14" s="12" t="s">
        <v>45</v>
      </c>
      <c r="I14" s="12">
        <v>177.17</v>
      </c>
      <c r="J14" s="11">
        <f t="shared" si="0"/>
        <v>26492.230099999997</v>
      </c>
    </row>
    <row r="15" spans="1:11">
      <c r="A15" s="14"/>
      <c r="B15" s="15" t="s">
        <v>39</v>
      </c>
      <c r="C15" s="16"/>
      <c r="D15" s="16"/>
      <c r="E15" s="16"/>
      <c r="F15" s="16"/>
      <c r="G15" s="16"/>
      <c r="H15" s="16"/>
      <c r="I15" s="17"/>
      <c r="J15" s="18">
        <f>SUM(J5:J14)</f>
        <v>784276.75580000004</v>
      </c>
    </row>
    <row r="16" spans="1:11">
      <c r="A16" s="19"/>
      <c r="B16" s="20"/>
      <c r="C16" s="20"/>
      <c r="D16" s="20"/>
      <c r="E16" s="20"/>
      <c r="F16" s="20"/>
      <c r="G16" s="20"/>
      <c r="H16" s="20"/>
      <c r="I16" s="20"/>
      <c r="J16" s="21"/>
    </row>
    <row r="17" spans="1:10">
      <c r="A17" s="19"/>
      <c r="B17" s="20"/>
      <c r="C17" s="20"/>
      <c r="D17" s="20"/>
      <c r="E17" s="20"/>
      <c r="F17" s="20"/>
      <c r="G17" s="20"/>
      <c r="H17" s="20"/>
      <c r="I17" s="20"/>
      <c r="J17" s="21"/>
    </row>
    <row r="18" spans="1:10">
      <c r="A18" s="19"/>
      <c r="B18" s="20"/>
      <c r="C18" s="20"/>
      <c r="D18" s="20"/>
      <c r="E18" s="20"/>
      <c r="F18" s="20"/>
      <c r="G18" s="20"/>
      <c r="H18" s="20"/>
      <c r="I18" s="20"/>
      <c r="J18" s="21"/>
    </row>
    <row r="19" spans="1:10" ht="41.25" customHeight="1">
      <c r="B19" s="22" t="s">
        <v>72</v>
      </c>
      <c r="C19" s="22"/>
      <c r="D19" s="22"/>
      <c r="E19" s="22"/>
      <c r="F19" s="22"/>
      <c r="G19" s="22"/>
      <c r="H19" s="22"/>
      <c r="I19" s="22"/>
      <c r="J19" s="22"/>
    </row>
  </sheetData>
  <mergeCells count="5">
    <mergeCell ref="A1:J1"/>
    <mergeCell ref="A2:J2"/>
    <mergeCell ref="A3:J3"/>
    <mergeCell ref="B15:I15"/>
    <mergeCell ref="B19:J19"/>
  </mergeCells>
  <pageMargins left="0.16" right="0.16" top="0.43"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K19"/>
  <sheetViews>
    <sheetView workbookViewId="0">
      <selection activeCell="A3" sqref="A3:J3"/>
    </sheetView>
  </sheetViews>
  <sheetFormatPr defaultRowHeight="15"/>
  <cols>
    <col min="1" max="1" width="8.7109375" customWidth="1"/>
    <col min="2" max="2" width="44.140625" customWidth="1"/>
    <col min="3" max="6" width="10.28515625" hidden="1" customWidth="1"/>
    <col min="7" max="7" width="10.28515625" customWidth="1"/>
    <col min="8" max="8" width="9.140625" customWidth="1"/>
    <col min="9" max="9" width="11.5703125" customWidth="1"/>
    <col min="10" max="10" width="14.28515625" customWidth="1"/>
  </cols>
  <sheetData>
    <row r="1" spans="1:11" ht="18.75">
      <c r="A1" s="1" t="s">
        <v>0</v>
      </c>
      <c r="B1" s="2"/>
      <c r="C1" s="2"/>
      <c r="D1" s="2"/>
      <c r="E1" s="2"/>
      <c r="F1" s="2"/>
      <c r="G1" s="2"/>
      <c r="H1" s="2"/>
      <c r="I1" s="2"/>
      <c r="J1" s="2"/>
      <c r="K1" s="3"/>
    </row>
    <row r="2" spans="1:11" ht="18.75">
      <c r="A2" s="4" t="s">
        <v>1</v>
      </c>
      <c r="B2" s="5"/>
      <c r="C2" s="5"/>
      <c r="D2" s="5"/>
      <c r="E2" s="5"/>
      <c r="F2" s="5"/>
      <c r="G2" s="5"/>
      <c r="H2" s="5"/>
      <c r="I2" s="5"/>
      <c r="J2" s="5"/>
      <c r="K2" s="3"/>
    </row>
    <row r="3" spans="1:11" ht="24.75" customHeight="1">
      <c r="A3" s="55" t="s">
        <v>73</v>
      </c>
      <c r="B3" s="55"/>
      <c r="C3" s="55"/>
      <c r="D3" s="55"/>
      <c r="E3" s="55"/>
      <c r="F3" s="55"/>
      <c r="G3" s="55"/>
      <c r="H3" s="55"/>
      <c r="I3" s="55"/>
      <c r="J3" s="55"/>
      <c r="K3" s="7"/>
    </row>
    <row r="4" spans="1:11">
      <c r="A4" s="8" t="s">
        <v>3</v>
      </c>
      <c r="B4" s="8" t="s">
        <v>4</v>
      </c>
      <c r="C4" s="8">
        <v>1</v>
      </c>
      <c r="D4" s="8">
        <v>2</v>
      </c>
      <c r="E4" s="8">
        <v>1</v>
      </c>
      <c r="F4" s="8">
        <v>2</v>
      </c>
      <c r="G4" s="8" t="s">
        <v>41</v>
      </c>
      <c r="H4" s="8" t="s">
        <v>6</v>
      </c>
      <c r="I4" s="8" t="s">
        <v>7</v>
      </c>
      <c r="J4" s="8" t="s">
        <v>8</v>
      </c>
    </row>
    <row r="5" spans="1:11" ht="114.75">
      <c r="A5" s="9" t="s">
        <v>59</v>
      </c>
      <c r="B5" s="10" t="s">
        <v>44</v>
      </c>
      <c r="C5" s="11">
        <v>30.25</v>
      </c>
      <c r="D5" s="11"/>
      <c r="E5" s="11">
        <v>24.76</v>
      </c>
      <c r="F5" s="11">
        <v>2.5</v>
      </c>
      <c r="G5" s="11">
        <v>19.260000000000002</v>
      </c>
      <c r="H5" s="12" t="s">
        <v>45</v>
      </c>
      <c r="I5" s="12">
        <v>120.53</v>
      </c>
      <c r="J5" s="11">
        <f t="shared" ref="J5:J14" si="0">I5*G5</f>
        <v>2321.4078000000004</v>
      </c>
    </row>
    <row r="6" spans="1:11" ht="89.25">
      <c r="A6" s="9" t="s">
        <v>60</v>
      </c>
      <c r="B6" s="52" t="s">
        <v>47</v>
      </c>
      <c r="C6" s="11">
        <v>2.84</v>
      </c>
      <c r="D6" s="11"/>
      <c r="E6" s="11">
        <v>2.4700000000000002</v>
      </c>
      <c r="F6" s="11">
        <v>2.5</v>
      </c>
      <c r="G6" s="11">
        <v>9.6300000000000008</v>
      </c>
      <c r="H6" s="12" t="s">
        <v>13</v>
      </c>
      <c r="I6" s="12">
        <v>223.35</v>
      </c>
      <c r="J6" s="11">
        <f t="shared" si="0"/>
        <v>2150.8605000000002</v>
      </c>
    </row>
    <row r="7" spans="1:11" ht="63.75">
      <c r="A7" s="9" t="s">
        <v>62</v>
      </c>
      <c r="B7" s="10" t="s">
        <v>63</v>
      </c>
      <c r="C7" s="11">
        <v>4.76</v>
      </c>
      <c r="D7" s="11"/>
      <c r="E7" s="11">
        <v>4.12</v>
      </c>
      <c r="F7" s="11">
        <v>2.5</v>
      </c>
      <c r="G7" s="11">
        <v>16.05</v>
      </c>
      <c r="H7" s="12" t="s">
        <v>13</v>
      </c>
      <c r="I7" s="12">
        <v>1149.1199999999999</v>
      </c>
      <c r="J7" s="11">
        <f t="shared" si="0"/>
        <v>18443.376</v>
      </c>
    </row>
    <row r="8" spans="1:11" ht="102">
      <c r="A8" s="9" t="s">
        <v>64</v>
      </c>
      <c r="B8" s="10" t="s">
        <v>65</v>
      </c>
      <c r="C8" s="56">
        <v>3.9900799999999998</v>
      </c>
      <c r="D8" s="56">
        <v>2.1240000000000001</v>
      </c>
      <c r="E8" s="11">
        <v>3.42</v>
      </c>
      <c r="F8" s="11">
        <v>2.5</v>
      </c>
      <c r="G8" s="11">
        <v>19.260000000000002</v>
      </c>
      <c r="H8" s="12" t="s">
        <v>13</v>
      </c>
      <c r="I8" s="12">
        <v>5829</v>
      </c>
      <c r="J8" s="11">
        <f t="shared" si="0"/>
        <v>112266.54000000001</v>
      </c>
    </row>
    <row r="9" spans="1:11" ht="18.75">
      <c r="A9" s="53">
        <v>5</v>
      </c>
      <c r="B9" s="13" t="s">
        <v>14</v>
      </c>
      <c r="C9" s="11"/>
      <c r="D9" s="11"/>
      <c r="E9" s="11"/>
      <c r="F9" s="11"/>
      <c r="G9" s="11"/>
      <c r="H9" s="12"/>
      <c r="I9" s="12"/>
      <c r="J9" s="11"/>
    </row>
    <row r="10" spans="1:11">
      <c r="A10" s="53">
        <v>6</v>
      </c>
      <c r="B10" s="10" t="s">
        <v>71</v>
      </c>
      <c r="C10" s="11">
        <v>2.84</v>
      </c>
      <c r="D10" s="11"/>
      <c r="E10" s="11">
        <v>2.4700000000000002</v>
      </c>
      <c r="F10" s="11">
        <v>2.5</v>
      </c>
      <c r="G10" s="11">
        <v>13.32</v>
      </c>
      <c r="H10" s="12" t="s">
        <v>45</v>
      </c>
      <c r="I10" s="12">
        <v>403.07</v>
      </c>
      <c r="J10" s="11">
        <f t="shared" si="0"/>
        <v>5368.8923999999997</v>
      </c>
    </row>
    <row r="11" spans="1:11">
      <c r="A11" s="53">
        <v>7</v>
      </c>
      <c r="B11" s="10" t="s">
        <v>16</v>
      </c>
      <c r="C11" s="11">
        <v>12.44</v>
      </c>
      <c r="D11" s="11">
        <v>10.604671</v>
      </c>
      <c r="E11" s="11">
        <v>3.5550000000000002</v>
      </c>
      <c r="F11" s="11">
        <v>2.5</v>
      </c>
      <c r="G11" s="11">
        <v>8.2799999999999994</v>
      </c>
      <c r="H11" s="12" t="s">
        <v>45</v>
      </c>
      <c r="I11" s="12">
        <v>907.31</v>
      </c>
      <c r="J11" s="11">
        <f t="shared" si="0"/>
        <v>7512.5267999999987</v>
      </c>
    </row>
    <row r="12" spans="1:11">
      <c r="A12" s="53">
        <v>8</v>
      </c>
      <c r="B12" s="10" t="s">
        <v>67</v>
      </c>
      <c r="C12" s="11">
        <v>14.960800000000001</v>
      </c>
      <c r="D12" s="11">
        <v>6.3726000000000003</v>
      </c>
      <c r="E12" s="11">
        <v>12.61</v>
      </c>
      <c r="F12" s="11">
        <v>2.5</v>
      </c>
      <c r="G12" s="11">
        <v>16.05</v>
      </c>
      <c r="H12" s="12" t="s">
        <v>45</v>
      </c>
      <c r="I12" s="12">
        <v>863.23</v>
      </c>
      <c r="J12" s="11">
        <f t="shared" si="0"/>
        <v>13854.8415</v>
      </c>
    </row>
    <row r="13" spans="1:11">
      <c r="A13" s="53">
        <v>9</v>
      </c>
      <c r="B13" s="10" t="s">
        <v>18</v>
      </c>
      <c r="C13" s="11">
        <v>14.56</v>
      </c>
      <c r="D13" s="11">
        <v>16.11</v>
      </c>
      <c r="E13" s="11">
        <v>3.58</v>
      </c>
      <c r="F13" s="11">
        <v>2.5</v>
      </c>
      <c r="G13" s="11">
        <v>16.559999999999999</v>
      </c>
      <c r="H13" s="12" t="s">
        <v>45</v>
      </c>
      <c r="I13" s="12">
        <v>541.66999999999996</v>
      </c>
      <c r="J13" s="11">
        <f t="shared" si="0"/>
        <v>8970.0551999999989</v>
      </c>
    </row>
    <row r="14" spans="1:11">
      <c r="A14" s="53">
        <v>10</v>
      </c>
      <c r="B14" s="10" t="s">
        <v>68</v>
      </c>
      <c r="C14" s="11">
        <v>30.25</v>
      </c>
      <c r="D14" s="11"/>
      <c r="E14" s="11">
        <v>24.76</v>
      </c>
      <c r="F14" s="11">
        <v>2.5</v>
      </c>
      <c r="G14" s="11">
        <v>19.260000000000002</v>
      </c>
      <c r="H14" s="12" t="s">
        <v>45</v>
      </c>
      <c r="I14" s="12">
        <v>177.16</v>
      </c>
      <c r="J14" s="11">
        <f t="shared" si="0"/>
        <v>3412.1016000000004</v>
      </c>
    </row>
    <row r="15" spans="1:11">
      <c r="A15" s="14"/>
      <c r="B15" s="15" t="s">
        <v>39</v>
      </c>
      <c r="C15" s="16"/>
      <c r="D15" s="16"/>
      <c r="E15" s="16"/>
      <c r="F15" s="16"/>
      <c r="G15" s="16"/>
      <c r="H15" s="16"/>
      <c r="I15" s="17"/>
      <c r="J15" s="18">
        <f>SUM(J5:J14)</f>
        <v>174300.60180000003</v>
      </c>
    </row>
    <row r="16" spans="1:11">
      <c r="A16" s="19"/>
      <c r="B16" s="20"/>
      <c r="C16" s="20"/>
      <c r="D16" s="20"/>
      <c r="E16" s="20"/>
      <c r="F16" s="20"/>
      <c r="G16" s="20"/>
      <c r="H16" s="20"/>
      <c r="I16" s="20"/>
      <c r="J16" s="21"/>
    </row>
    <row r="17" spans="1:10">
      <c r="A17" s="19"/>
      <c r="B17" s="20"/>
      <c r="C17" s="20"/>
      <c r="D17" s="20"/>
      <c r="E17" s="20"/>
      <c r="F17" s="20"/>
      <c r="G17" s="20"/>
      <c r="H17" s="20"/>
      <c r="I17" s="20"/>
      <c r="J17" s="21"/>
    </row>
    <row r="18" spans="1:10">
      <c r="A18" s="19"/>
      <c r="B18" s="20"/>
      <c r="C18" s="20"/>
      <c r="D18" s="20"/>
      <c r="E18" s="20"/>
      <c r="F18" s="20"/>
      <c r="G18" s="20"/>
      <c r="H18" s="20"/>
      <c r="I18" s="20"/>
      <c r="J18" s="21"/>
    </row>
    <row r="19" spans="1:10" ht="41.25" customHeight="1">
      <c r="B19" s="22" t="s">
        <v>74</v>
      </c>
      <c r="C19" s="22"/>
      <c r="D19" s="22"/>
      <c r="E19" s="22"/>
      <c r="F19" s="22"/>
      <c r="G19" s="22"/>
      <c r="H19" s="22"/>
      <c r="I19" s="22"/>
      <c r="J19" s="22"/>
    </row>
  </sheetData>
  <mergeCells count="5">
    <mergeCell ref="A1:J1"/>
    <mergeCell ref="A2:J2"/>
    <mergeCell ref="A3:J3"/>
    <mergeCell ref="B15:I15"/>
    <mergeCell ref="B19:J19"/>
  </mergeCells>
  <pageMargins left="0.23" right="0.16"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dimension ref="A1:K20"/>
  <sheetViews>
    <sheetView workbookViewId="0">
      <selection activeCell="I9" sqref="I9"/>
    </sheetView>
  </sheetViews>
  <sheetFormatPr defaultRowHeight="15"/>
  <cols>
    <col min="1" max="1" width="8.7109375" customWidth="1"/>
    <col min="2" max="2" width="44.140625" customWidth="1"/>
    <col min="3" max="6" width="10.28515625" hidden="1" customWidth="1"/>
    <col min="7" max="7" width="10.28515625" customWidth="1"/>
    <col min="8" max="8" width="9.140625" customWidth="1"/>
    <col min="9" max="9" width="11.5703125" customWidth="1"/>
    <col min="10" max="10" width="14.28515625" customWidth="1"/>
  </cols>
  <sheetData>
    <row r="1" spans="1:11" ht="18.75">
      <c r="A1" s="1" t="s">
        <v>0</v>
      </c>
      <c r="B1" s="2"/>
      <c r="C1" s="2"/>
      <c r="D1" s="2"/>
      <c r="E1" s="2"/>
      <c r="F1" s="2"/>
      <c r="G1" s="2"/>
      <c r="H1" s="2"/>
      <c r="I1" s="2"/>
      <c r="J1" s="2"/>
      <c r="K1" s="3"/>
    </row>
    <row r="2" spans="1:11" ht="18.75">
      <c r="A2" s="4" t="s">
        <v>1</v>
      </c>
      <c r="B2" s="5"/>
      <c r="C2" s="5"/>
      <c r="D2" s="5"/>
      <c r="E2" s="5"/>
      <c r="F2" s="5"/>
      <c r="G2" s="5"/>
      <c r="H2" s="5"/>
      <c r="I2" s="5"/>
      <c r="J2" s="5"/>
      <c r="K2" s="3"/>
    </row>
    <row r="3" spans="1:11" ht="24.75" customHeight="1">
      <c r="A3" s="55" t="s">
        <v>75</v>
      </c>
      <c r="B3" s="55"/>
      <c r="C3" s="55"/>
      <c r="D3" s="55"/>
      <c r="E3" s="55"/>
      <c r="F3" s="55"/>
      <c r="G3" s="55"/>
      <c r="H3" s="55"/>
      <c r="I3" s="55"/>
      <c r="J3" s="55"/>
      <c r="K3" s="7"/>
    </row>
    <row r="4" spans="1:11">
      <c r="A4" s="8" t="s">
        <v>3</v>
      </c>
      <c r="B4" s="8" t="s">
        <v>4</v>
      </c>
      <c r="C4" s="8">
        <v>1</v>
      </c>
      <c r="D4" s="8">
        <v>2</v>
      </c>
      <c r="E4" s="8">
        <v>1</v>
      </c>
      <c r="F4" s="8">
        <v>2</v>
      </c>
      <c r="G4" s="8" t="s">
        <v>41</v>
      </c>
      <c r="H4" s="8" t="s">
        <v>6</v>
      </c>
      <c r="I4" s="8" t="s">
        <v>7</v>
      </c>
      <c r="J4" s="8" t="s">
        <v>8</v>
      </c>
    </row>
    <row r="5" spans="1:11" ht="25.5">
      <c r="A5" s="53">
        <v>1</v>
      </c>
      <c r="B5" s="57" t="s">
        <v>76</v>
      </c>
      <c r="C5" s="11">
        <v>4</v>
      </c>
      <c r="D5" s="11">
        <v>4</v>
      </c>
      <c r="E5" s="11">
        <v>2</v>
      </c>
      <c r="F5" s="11">
        <v>2.5</v>
      </c>
      <c r="G5" s="11">
        <v>6</v>
      </c>
      <c r="H5" s="12" t="s">
        <v>10</v>
      </c>
      <c r="I5" s="12">
        <v>243.77</v>
      </c>
      <c r="J5" s="11">
        <f>I5*G5</f>
        <v>1462.6200000000001</v>
      </c>
    </row>
    <row r="6" spans="1:11" ht="114.75">
      <c r="A6" s="9" t="s">
        <v>43</v>
      </c>
      <c r="B6" s="10" t="s">
        <v>44</v>
      </c>
      <c r="C6" s="11">
        <v>30.25</v>
      </c>
      <c r="D6" s="11"/>
      <c r="E6" s="11">
        <v>24.76</v>
      </c>
      <c r="F6" s="11">
        <v>2.5</v>
      </c>
      <c r="G6" s="11">
        <v>12.04</v>
      </c>
      <c r="H6" s="12" t="s">
        <v>45</v>
      </c>
      <c r="I6" s="12">
        <v>120.53</v>
      </c>
      <c r="J6" s="11">
        <f t="shared" ref="J6:J15" si="0">I6*G6</f>
        <v>1451.1812</v>
      </c>
    </row>
    <row r="7" spans="1:11" ht="89.25">
      <c r="A7" s="9" t="s">
        <v>46</v>
      </c>
      <c r="B7" s="52" t="s">
        <v>47</v>
      </c>
      <c r="C7" s="11">
        <v>2.84</v>
      </c>
      <c r="D7" s="11"/>
      <c r="E7" s="11">
        <v>2.4700000000000002</v>
      </c>
      <c r="F7" s="11">
        <v>2.5</v>
      </c>
      <c r="G7" s="11">
        <v>6.02</v>
      </c>
      <c r="H7" s="12" t="s">
        <v>13</v>
      </c>
      <c r="I7" s="12">
        <v>223.35</v>
      </c>
      <c r="J7" s="11">
        <f t="shared" si="0"/>
        <v>1344.5669999999998</v>
      </c>
    </row>
    <row r="8" spans="1:11" ht="63.75">
      <c r="A8" s="9" t="s">
        <v>48</v>
      </c>
      <c r="B8" s="10" t="s">
        <v>63</v>
      </c>
      <c r="C8" s="11">
        <v>4.76</v>
      </c>
      <c r="D8" s="11"/>
      <c r="E8" s="11">
        <v>4.12</v>
      </c>
      <c r="F8" s="11">
        <v>2.5</v>
      </c>
      <c r="G8" s="11">
        <v>10.029999999999999</v>
      </c>
      <c r="H8" s="12" t="s">
        <v>13</v>
      </c>
      <c r="I8" s="12">
        <v>1149.1199999999999</v>
      </c>
      <c r="J8" s="11">
        <f t="shared" si="0"/>
        <v>11525.673599999998</v>
      </c>
    </row>
    <row r="9" spans="1:11" ht="102">
      <c r="A9" s="9" t="s">
        <v>77</v>
      </c>
      <c r="B9" s="10" t="s">
        <v>65</v>
      </c>
      <c r="C9" s="56">
        <v>3.9900799999999998</v>
      </c>
      <c r="D9" s="56">
        <v>2.1240000000000001</v>
      </c>
      <c r="E9" s="11">
        <v>3.42</v>
      </c>
      <c r="F9" s="11">
        <v>2.5</v>
      </c>
      <c r="G9" s="11">
        <v>12.04</v>
      </c>
      <c r="H9" s="12" t="s">
        <v>13</v>
      </c>
      <c r="I9" s="12">
        <v>5829</v>
      </c>
      <c r="J9" s="11">
        <f t="shared" si="0"/>
        <v>70181.159999999989</v>
      </c>
    </row>
    <row r="10" spans="1:11" ht="18.75">
      <c r="A10" s="53">
        <v>6</v>
      </c>
      <c r="B10" s="13" t="s">
        <v>14</v>
      </c>
      <c r="C10" s="11"/>
      <c r="D10" s="11"/>
      <c r="E10" s="11"/>
      <c r="F10" s="11"/>
      <c r="G10" s="11"/>
      <c r="H10" s="12"/>
      <c r="I10" s="12"/>
      <c r="J10" s="11"/>
    </row>
    <row r="11" spans="1:11">
      <c r="A11" s="53">
        <v>7</v>
      </c>
      <c r="B11" s="10" t="s">
        <v>71</v>
      </c>
      <c r="C11" s="11">
        <v>2.84</v>
      </c>
      <c r="D11" s="11"/>
      <c r="E11" s="11">
        <v>2.4700000000000002</v>
      </c>
      <c r="F11" s="11">
        <v>2.5</v>
      </c>
      <c r="G11" s="11">
        <v>8.32</v>
      </c>
      <c r="H11" s="12" t="s">
        <v>45</v>
      </c>
      <c r="I11" s="12">
        <v>403.07</v>
      </c>
      <c r="J11" s="11">
        <f t="shared" si="0"/>
        <v>3353.5424000000003</v>
      </c>
    </row>
    <row r="12" spans="1:11">
      <c r="A12" s="53">
        <v>8</v>
      </c>
      <c r="B12" s="10" t="s">
        <v>16</v>
      </c>
      <c r="C12" s="11">
        <v>12.44</v>
      </c>
      <c r="D12" s="11">
        <v>10.604671</v>
      </c>
      <c r="E12" s="11">
        <v>3.5550000000000002</v>
      </c>
      <c r="F12" s="11">
        <v>2.5</v>
      </c>
      <c r="G12" s="11">
        <v>5.18</v>
      </c>
      <c r="H12" s="12" t="s">
        <v>45</v>
      </c>
      <c r="I12" s="12">
        <v>907.31</v>
      </c>
      <c r="J12" s="11">
        <f t="shared" si="0"/>
        <v>4699.8657999999996</v>
      </c>
    </row>
    <row r="13" spans="1:11">
      <c r="A13" s="53">
        <v>9</v>
      </c>
      <c r="B13" s="10" t="s">
        <v>67</v>
      </c>
      <c r="C13" s="11">
        <v>14.960800000000001</v>
      </c>
      <c r="D13" s="11">
        <v>6.3726000000000003</v>
      </c>
      <c r="E13" s="11">
        <v>12.61</v>
      </c>
      <c r="F13" s="11">
        <v>2.5</v>
      </c>
      <c r="G13" s="11">
        <v>10.029999999999999</v>
      </c>
      <c r="H13" s="12" t="s">
        <v>45</v>
      </c>
      <c r="I13" s="12">
        <v>863.23</v>
      </c>
      <c r="J13" s="11">
        <f t="shared" si="0"/>
        <v>8658.196899999999</v>
      </c>
    </row>
    <row r="14" spans="1:11">
      <c r="A14" s="53">
        <v>10</v>
      </c>
      <c r="B14" s="10" t="s">
        <v>18</v>
      </c>
      <c r="C14" s="11">
        <v>14.56</v>
      </c>
      <c r="D14" s="11">
        <v>16.11</v>
      </c>
      <c r="E14" s="11">
        <v>3.58</v>
      </c>
      <c r="F14" s="11">
        <v>2.5</v>
      </c>
      <c r="G14" s="11">
        <v>10.35</v>
      </c>
      <c r="H14" s="12" t="s">
        <v>45</v>
      </c>
      <c r="I14" s="12">
        <v>541.66999999999996</v>
      </c>
      <c r="J14" s="11">
        <f t="shared" si="0"/>
        <v>5606.2844999999998</v>
      </c>
    </row>
    <row r="15" spans="1:11">
      <c r="A15" s="53">
        <v>11</v>
      </c>
      <c r="B15" s="10" t="s">
        <v>68</v>
      </c>
      <c r="C15" s="11">
        <v>30.25</v>
      </c>
      <c r="D15" s="11"/>
      <c r="E15" s="11">
        <v>24.76</v>
      </c>
      <c r="F15" s="11">
        <v>2.5</v>
      </c>
      <c r="G15" s="11">
        <v>12.04</v>
      </c>
      <c r="H15" s="12" t="s">
        <v>45</v>
      </c>
      <c r="I15" s="12">
        <v>177.16</v>
      </c>
      <c r="J15" s="11">
        <f t="shared" si="0"/>
        <v>2133.0063999999998</v>
      </c>
    </row>
    <row r="16" spans="1:11">
      <c r="A16" s="14"/>
      <c r="B16" s="15" t="s">
        <v>39</v>
      </c>
      <c r="C16" s="16"/>
      <c r="D16" s="16"/>
      <c r="E16" s="16"/>
      <c r="F16" s="16"/>
      <c r="G16" s="16"/>
      <c r="H16" s="16"/>
      <c r="I16" s="17"/>
      <c r="J16" s="18">
        <f>SUM(J5:J15)</f>
        <v>110416.09779999997</v>
      </c>
    </row>
    <row r="17" spans="1:10">
      <c r="A17" s="19"/>
      <c r="B17" s="20"/>
      <c r="C17" s="20"/>
      <c r="D17" s="20"/>
      <c r="E17" s="20"/>
      <c r="F17" s="20"/>
      <c r="G17" s="20"/>
      <c r="H17" s="20"/>
      <c r="I17" s="20"/>
      <c r="J17" s="21"/>
    </row>
    <row r="18" spans="1:10">
      <c r="A18" s="19"/>
      <c r="B18" s="20"/>
      <c r="C18" s="20"/>
      <c r="D18" s="20"/>
      <c r="E18" s="20"/>
      <c r="F18" s="20"/>
      <c r="G18" s="20"/>
      <c r="H18" s="20"/>
      <c r="I18" s="20"/>
      <c r="J18" s="21"/>
    </row>
    <row r="19" spans="1:10">
      <c r="A19" s="19"/>
      <c r="B19" s="20"/>
      <c r="C19" s="20"/>
      <c r="D19" s="20"/>
      <c r="E19" s="20"/>
      <c r="F19" s="20"/>
      <c r="G19" s="20"/>
      <c r="H19" s="20"/>
      <c r="I19" s="20"/>
      <c r="J19" s="21"/>
    </row>
    <row r="20" spans="1:10" ht="41.25" customHeight="1">
      <c r="B20" s="22" t="s">
        <v>74</v>
      </c>
      <c r="C20" s="22"/>
      <c r="D20" s="22"/>
      <c r="E20" s="22"/>
      <c r="F20" s="22"/>
      <c r="G20" s="22"/>
      <c r="H20" s="22"/>
      <c r="I20" s="22"/>
      <c r="J20" s="22"/>
    </row>
  </sheetData>
  <mergeCells count="5">
    <mergeCell ref="A1:J1"/>
    <mergeCell ref="A2:J2"/>
    <mergeCell ref="A3:J3"/>
    <mergeCell ref="B16:I16"/>
    <mergeCell ref="B20:J20"/>
  </mergeCells>
  <pageMargins left="0.18" right="0.16"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dimension ref="A1:G19"/>
  <sheetViews>
    <sheetView topLeftCell="A13" workbookViewId="0">
      <selection activeCell="F16" sqref="F16"/>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0.75" customHeight="1">
      <c r="A3" s="6" t="s">
        <v>40</v>
      </c>
      <c r="B3" s="6"/>
      <c r="C3" s="6"/>
      <c r="D3" s="6"/>
      <c r="E3" s="6"/>
      <c r="F3" s="6"/>
      <c r="G3" s="7"/>
    </row>
    <row r="4" spans="1:7">
      <c r="A4" s="8" t="s">
        <v>3</v>
      </c>
      <c r="B4" s="8" t="s">
        <v>4</v>
      </c>
      <c r="C4" s="8" t="s">
        <v>41</v>
      </c>
      <c r="D4" s="8" t="s">
        <v>6</v>
      </c>
      <c r="E4" s="8" t="s">
        <v>7</v>
      </c>
      <c r="F4" s="8" t="s">
        <v>8</v>
      </c>
    </row>
    <row r="5" spans="1:7" ht="21">
      <c r="A5" s="9">
        <v>1</v>
      </c>
      <c r="B5" s="9" t="s">
        <v>42</v>
      </c>
      <c r="C5" s="9">
        <v>3</v>
      </c>
      <c r="D5" s="9" t="s">
        <v>10</v>
      </c>
      <c r="E5" s="9">
        <v>261.12</v>
      </c>
      <c r="F5" s="51">
        <f>E5*C5</f>
        <v>783.36</v>
      </c>
    </row>
    <row r="6" spans="1:7" ht="114.75">
      <c r="A6" s="9" t="s">
        <v>43</v>
      </c>
      <c r="B6" s="10" t="s">
        <v>44</v>
      </c>
      <c r="C6" s="9">
        <v>42.48</v>
      </c>
      <c r="D6" s="12" t="s">
        <v>45</v>
      </c>
      <c r="E6" s="12">
        <v>120.53</v>
      </c>
      <c r="F6" s="51">
        <f t="shared" ref="F6:F15" si="0">E6*C6</f>
        <v>5120.1143999999995</v>
      </c>
    </row>
    <row r="7" spans="1:7" ht="78" customHeight="1">
      <c r="A7" s="9" t="s">
        <v>46</v>
      </c>
      <c r="B7" s="10" t="s">
        <v>47</v>
      </c>
      <c r="C7" s="9">
        <v>14.16</v>
      </c>
      <c r="D7" s="12" t="s">
        <v>45</v>
      </c>
      <c r="E7" s="12">
        <v>223.35</v>
      </c>
      <c r="F7" s="51">
        <f t="shared" si="0"/>
        <v>3162.636</v>
      </c>
    </row>
    <row r="8" spans="1:7" ht="78" customHeight="1">
      <c r="A8" s="9" t="s">
        <v>48</v>
      </c>
      <c r="B8" s="10" t="s">
        <v>49</v>
      </c>
      <c r="C8" s="9">
        <v>23.62</v>
      </c>
      <c r="D8" s="12" t="s">
        <v>45</v>
      </c>
      <c r="E8" s="12">
        <v>1149.1199999999999</v>
      </c>
      <c r="F8" s="51">
        <f t="shared" si="0"/>
        <v>27142.214399999997</v>
      </c>
    </row>
    <row r="9" spans="1:7" ht="78" customHeight="1">
      <c r="A9" s="9" t="s">
        <v>50</v>
      </c>
      <c r="B9" s="10" t="s">
        <v>51</v>
      </c>
      <c r="C9" s="9">
        <v>28.32</v>
      </c>
      <c r="D9" s="12" t="s">
        <v>45</v>
      </c>
      <c r="E9" s="12">
        <v>5829</v>
      </c>
      <c r="F9" s="51">
        <f t="shared" si="0"/>
        <v>165077.28</v>
      </c>
    </row>
    <row r="10" spans="1:7" ht="18.75">
      <c r="A10" s="9">
        <v>6</v>
      </c>
      <c r="B10" s="13" t="s">
        <v>14</v>
      </c>
      <c r="C10" s="9"/>
      <c r="D10" s="12"/>
      <c r="E10" s="12"/>
      <c r="F10" s="51"/>
    </row>
    <row r="11" spans="1:7" ht="15.75" customHeight="1">
      <c r="A11" s="9">
        <v>7</v>
      </c>
      <c r="B11" s="10" t="s">
        <v>52</v>
      </c>
      <c r="C11" s="9">
        <v>14.16</v>
      </c>
      <c r="D11" s="12" t="s">
        <v>13</v>
      </c>
      <c r="E11" s="12">
        <v>482.08</v>
      </c>
      <c r="F11" s="51">
        <f t="shared" si="0"/>
        <v>6826.2528000000002</v>
      </c>
    </row>
    <row r="12" spans="1:7" ht="15.75">
      <c r="A12" s="9">
        <v>8</v>
      </c>
      <c r="B12" s="10" t="s">
        <v>53</v>
      </c>
      <c r="C12" s="9">
        <v>12.18</v>
      </c>
      <c r="D12" s="12" t="s">
        <v>13</v>
      </c>
      <c r="E12" s="12">
        <v>813.8</v>
      </c>
      <c r="F12" s="51">
        <f t="shared" si="0"/>
        <v>9912.0839999999989</v>
      </c>
    </row>
    <row r="13" spans="1:7" ht="15.75">
      <c r="A13" s="9">
        <v>9</v>
      </c>
      <c r="B13" s="10" t="s">
        <v>54</v>
      </c>
      <c r="C13" s="9">
        <v>23.62</v>
      </c>
      <c r="D13" s="12" t="s">
        <v>13</v>
      </c>
      <c r="E13" s="12">
        <v>752.51</v>
      </c>
      <c r="F13" s="51">
        <f t="shared" si="0"/>
        <v>17774.286200000002</v>
      </c>
    </row>
    <row r="14" spans="1:7" ht="15.75">
      <c r="A14" s="9">
        <v>10</v>
      </c>
      <c r="B14" s="10" t="s">
        <v>55</v>
      </c>
      <c r="C14" s="9">
        <v>24.35</v>
      </c>
      <c r="D14" s="12" t="s">
        <v>13</v>
      </c>
      <c r="E14" s="12">
        <v>434.67</v>
      </c>
      <c r="F14" s="51">
        <f t="shared" si="0"/>
        <v>10584.214500000002</v>
      </c>
    </row>
    <row r="15" spans="1:7" ht="15.75">
      <c r="A15" s="9">
        <v>11</v>
      </c>
      <c r="B15" s="10" t="s">
        <v>56</v>
      </c>
      <c r="C15" s="9">
        <v>42.48</v>
      </c>
      <c r="D15" s="12" t="s">
        <v>13</v>
      </c>
      <c r="E15" s="12">
        <v>177.16</v>
      </c>
      <c r="F15" s="51">
        <f t="shared" si="0"/>
        <v>7525.7567999999992</v>
      </c>
    </row>
    <row r="16" spans="1:7">
      <c r="A16" s="14"/>
      <c r="B16" s="15" t="s">
        <v>57</v>
      </c>
      <c r="C16" s="16"/>
      <c r="D16" s="16"/>
      <c r="E16" s="17"/>
      <c r="F16" s="18">
        <f>SUM(F5:F15)</f>
        <v>253908.1991</v>
      </c>
    </row>
    <row r="17" spans="1:6">
      <c r="A17" s="19"/>
      <c r="B17" s="20"/>
      <c r="C17" s="20"/>
      <c r="D17" s="20"/>
      <c r="E17" s="20"/>
      <c r="F17" s="21"/>
    </row>
    <row r="18" spans="1:6">
      <c r="A18" s="19"/>
      <c r="B18" s="20"/>
      <c r="C18" s="20"/>
      <c r="D18" s="20"/>
      <c r="E18" s="20"/>
      <c r="F18" s="21"/>
    </row>
    <row r="19" spans="1:6" ht="44.25" customHeight="1">
      <c r="B19" s="22" t="s">
        <v>20</v>
      </c>
      <c r="C19" s="22"/>
      <c r="D19" s="22"/>
      <c r="E19" s="22"/>
      <c r="F19" s="22"/>
    </row>
  </sheetData>
  <mergeCells count="5">
    <mergeCell ref="A1:F1"/>
    <mergeCell ref="A2:F2"/>
    <mergeCell ref="A3:F3"/>
    <mergeCell ref="B16:E16"/>
    <mergeCell ref="B19:F19"/>
  </mergeCells>
  <pageMargins left="0.16" right="0.3"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A1:G18"/>
  <sheetViews>
    <sheetView topLeftCell="A7" workbookViewId="0">
      <selection sqref="A1:XFD104857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5.25" customHeight="1">
      <c r="A3" s="6" t="s">
        <v>85</v>
      </c>
      <c r="B3" s="6"/>
      <c r="C3" s="6"/>
      <c r="D3" s="6"/>
      <c r="E3" s="6"/>
      <c r="F3" s="6"/>
      <c r="G3" s="7"/>
    </row>
    <row r="4" spans="1:7">
      <c r="A4" s="8" t="s">
        <v>3</v>
      </c>
      <c r="B4" s="8" t="s">
        <v>4</v>
      </c>
      <c r="C4" s="8" t="s">
        <v>41</v>
      </c>
      <c r="D4" s="8" t="s">
        <v>6</v>
      </c>
      <c r="E4" s="8" t="s">
        <v>7</v>
      </c>
      <c r="F4" s="8" t="s">
        <v>8</v>
      </c>
    </row>
    <row r="5" spans="1:7" ht="114.75">
      <c r="A5" s="9" t="s">
        <v>59</v>
      </c>
      <c r="B5" s="10" t="s">
        <v>44</v>
      </c>
      <c r="C5" s="12">
        <v>18.97</v>
      </c>
      <c r="D5" s="12" t="s">
        <v>45</v>
      </c>
      <c r="E5" s="12">
        <v>120.53</v>
      </c>
      <c r="F5" s="61">
        <f t="shared" ref="F5:F14" si="0">E5*C5</f>
        <v>2286.4540999999999</v>
      </c>
    </row>
    <row r="6" spans="1:7" ht="89.25">
      <c r="A6" s="9" t="s">
        <v>60</v>
      </c>
      <c r="B6" s="52" t="s">
        <v>61</v>
      </c>
      <c r="C6" s="12">
        <v>7.08</v>
      </c>
      <c r="D6" s="12" t="s">
        <v>13</v>
      </c>
      <c r="E6" s="12">
        <v>223.35</v>
      </c>
      <c r="F6" s="61">
        <f t="shared" si="0"/>
        <v>1581.318</v>
      </c>
    </row>
    <row r="7" spans="1:7" ht="63.75">
      <c r="A7" s="9" t="s">
        <v>62</v>
      </c>
      <c r="B7" s="10" t="s">
        <v>63</v>
      </c>
      <c r="C7" s="12">
        <v>11.81</v>
      </c>
      <c r="D7" s="12" t="s">
        <v>13</v>
      </c>
      <c r="E7" s="12">
        <v>1149.1199999999999</v>
      </c>
      <c r="F7" s="61">
        <f t="shared" si="0"/>
        <v>13571.107199999999</v>
      </c>
    </row>
    <row r="8" spans="1:7" ht="76.5">
      <c r="A8" s="9" t="s">
        <v>64</v>
      </c>
      <c r="B8" s="10" t="s">
        <v>86</v>
      </c>
      <c r="C8" s="12">
        <v>14.16</v>
      </c>
      <c r="D8" s="12" t="s">
        <v>13</v>
      </c>
      <c r="E8" s="12">
        <v>5829</v>
      </c>
      <c r="F8" s="61">
        <f t="shared" si="0"/>
        <v>82538.64</v>
      </c>
    </row>
    <row r="9" spans="1:7" ht="18.75">
      <c r="A9" s="53">
        <v>5</v>
      </c>
      <c r="B9" s="13" t="s">
        <v>14</v>
      </c>
      <c r="C9" s="12"/>
      <c r="D9" s="12"/>
      <c r="E9" s="12"/>
      <c r="F9" s="61"/>
    </row>
    <row r="10" spans="1:7" ht="15.75">
      <c r="A10" s="9" t="s">
        <v>15</v>
      </c>
      <c r="B10" s="10" t="s">
        <v>71</v>
      </c>
      <c r="C10" s="12">
        <v>7.08</v>
      </c>
      <c r="D10" s="12" t="s">
        <v>13</v>
      </c>
      <c r="E10" s="12">
        <v>403.07</v>
      </c>
      <c r="F10" s="61">
        <f t="shared" si="0"/>
        <v>2853.7356</v>
      </c>
    </row>
    <row r="11" spans="1:7" ht="15.75">
      <c r="A11" s="9" t="s">
        <v>87</v>
      </c>
      <c r="B11" s="10" t="s">
        <v>16</v>
      </c>
      <c r="C11" s="12">
        <v>6.09</v>
      </c>
      <c r="D11" s="12" t="s">
        <v>13</v>
      </c>
      <c r="E11" s="12">
        <v>907.21</v>
      </c>
      <c r="F11" s="61">
        <f t="shared" si="0"/>
        <v>5524.9089000000004</v>
      </c>
    </row>
    <row r="12" spans="1:7" ht="15.75">
      <c r="A12" s="9" t="s">
        <v>17</v>
      </c>
      <c r="B12" s="10" t="s">
        <v>88</v>
      </c>
      <c r="C12" s="12">
        <v>11.81</v>
      </c>
      <c r="D12" s="12" t="s">
        <v>13</v>
      </c>
      <c r="E12" s="12">
        <v>863.23</v>
      </c>
      <c r="F12" s="61">
        <f t="shared" si="0"/>
        <v>10194.746300000001</v>
      </c>
    </row>
    <row r="13" spans="1:7" ht="15.75">
      <c r="A13" s="9" t="s">
        <v>89</v>
      </c>
      <c r="B13" s="10" t="s">
        <v>18</v>
      </c>
      <c r="C13" s="12">
        <v>12.18</v>
      </c>
      <c r="D13" s="12" t="s">
        <v>13</v>
      </c>
      <c r="E13" s="12">
        <v>541.66999999999996</v>
      </c>
      <c r="F13" s="61">
        <f t="shared" si="0"/>
        <v>6597.5405999999994</v>
      </c>
    </row>
    <row r="14" spans="1:7" ht="15.75">
      <c r="A14" s="9" t="s">
        <v>90</v>
      </c>
      <c r="B14" s="10" t="s">
        <v>91</v>
      </c>
      <c r="C14" s="12">
        <v>18.97</v>
      </c>
      <c r="D14" s="12" t="s">
        <v>13</v>
      </c>
      <c r="E14" s="12">
        <v>177.16</v>
      </c>
      <c r="F14" s="61">
        <f t="shared" si="0"/>
        <v>3360.7251999999999</v>
      </c>
    </row>
    <row r="15" spans="1:7">
      <c r="A15" s="14"/>
      <c r="B15" s="15" t="s">
        <v>92</v>
      </c>
      <c r="C15" s="16"/>
      <c r="D15" s="16"/>
      <c r="E15" s="17"/>
      <c r="F15" s="18">
        <f>SUM(F5:F14)</f>
        <v>128509.17589999999</v>
      </c>
    </row>
    <row r="16" spans="1:7">
      <c r="A16" s="19"/>
      <c r="B16" s="20"/>
      <c r="C16" s="20"/>
      <c r="D16" s="20"/>
      <c r="E16" s="20"/>
      <c r="F16" s="21"/>
    </row>
    <row r="17" spans="1:6">
      <c r="A17" s="19"/>
      <c r="B17" s="20"/>
      <c r="C17" s="20"/>
      <c r="D17" s="20"/>
      <c r="E17" s="20"/>
      <c r="F17" s="21"/>
    </row>
    <row r="18" spans="1:6" ht="50.25" customHeight="1">
      <c r="B18" s="22" t="s">
        <v>93</v>
      </c>
      <c r="C18" s="22"/>
      <c r="D18" s="22"/>
      <c r="E18" s="22"/>
      <c r="F18" s="22"/>
    </row>
  </sheetData>
  <mergeCells count="5">
    <mergeCell ref="A1:F1"/>
    <mergeCell ref="A2:F2"/>
    <mergeCell ref="A3:F3"/>
    <mergeCell ref="B15:E15"/>
    <mergeCell ref="B18:F18"/>
  </mergeCells>
  <pageMargins left="0.18" right="0.16"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dimension ref="A1:G13"/>
  <sheetViews>
    <sheetView topLeftCell="A7" workbookViewId="0">
      <selection activeCell="D6" sqref="D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1.5" customHeight="1">
      <c r="A3" s="6" t="s">
        <v>2</v>
      </c>
      <c r="B3" s="6"/>
      <c r="C3" s="6"/>
      <c r="D3" s="6"/>
      <c r="E3" s="6"/>
      <c r="F3" s="6"/>
      <c r="G3" s="7"/>
    </row>
    <row r="4" spans="1:7">
      <c r="A4" s="8" t="s">
        <v>3</v>
      </c>
      <c r="B4" s="8" t="s">
        <v>4</v>
      </c>
      <c r="C4" s="8" t="s">
        <v>5</v>
      </c>
      <c r="D4" s="8" t="s">
        <v>6</v>
      </c>
      <c r="E4" s="8" t="s">
        <v>7</v>
      </c>
      <c r="F4" s="8" t="s">
        <v>8</v>
      </c>
    </row>
    <row r="5" spans="1:7" ht="38.25">
      <c r="A5" s="9">
        <v>1</v>
      </c>
      <c r="B5" s="10" t="s">
        <v>9</v>
      </c>
      <c r="C5" s="11">
        <v>2</v>
      </c>
      <c r="D5" s="12" t="s">
        <v>10</v>
      </c>
      <c r="E5" s="12">
        <v>261.12</v>
      </c>
      <c r="F5" s="11">
        <f t="shared" ref="F5:F9" si="0">E5*C5</f>
        <v>522.24</v>
      </c>
    </row>
    <row r="6" spans="1:7" ht="102">
      <c r="A6" s="9" t="s">
        <v>11</v>
      </c>
      <c r="B6" s="10" t="s">
        <v>12</v>
      </c>
      <c r="C6" s="11">
        <v>17.510000000000002</v>
      </c>
      <c r="D6" s="12" t="s">
        <v>13</v>
      </c>
      <c r="E6" s="12">
        <v>5829</v>
      </c>
      <c r="F6" s="11">
        <f t="shared" si="0"/>
        <v>102065.79000000001</v>
      </c>
    </row>
    <row r="7" spans="1:7" ht="18.75">
      <c r="A7" s="9">
        <v>3</v>
      </c>
      <c r="B7" s="13" t="s">
        <v>14</v>
      </c>
      <c r="C7" s="11"/>
      <c r="D7" s="12"/>
      <c r="E7" s="12"/>
      <c r="F7" s="11"/>
    </row>
    <row r="8" spans="1:7" ht="15.75">
      <c r="A8" s="9" t="s">
        <v>15</v>
      </c>
      <c r="B8" s="10" t="s">
        <v>16</v>
      </c>
      <c r="C8" s="11">
        <v>7.53</v>
      </c>
      <c r="D8" s="12" t="s">
        <v>13</v>
      </c>
      <c r="E8" s="12">
        <v>907.32</v>
      </c>
      <c r="F8" s="11">
        <f t="shared" si="0"/>
        <v>6832.1196000000009</v>
      </c>
    </row>
    <row r="9" spans="1:7" ht="15.75">
      <c r="A9" s="9" t="s">
        <v>17</v>
      </c>
      <c r="B9" s="10" t="s">
        <v>18</v>
      </c>
      <c r="C9" s="11">
        <v>15.06</v>
      </c>
      <c r="D9" s="12" t="s">
        <v>13</v>
      </c>
      <c r="E9" s="12">
        <v>541.66999999999996</v>
      </c>
      <c r="F9" s="11">
        <f t="shared" si="0"/>
        <v>8157.5501999999997</v>
      </c>
    </row>
    <row r="10" spans="1:7">
      <c r="A10" s="14"/>
      <c r="B10" s="15" t="s">
        <v>19</v>
      </c>
      <c r="C10" s="16"/>
      <c r="D10" s="16"/>
      <c r="E10" s="17"/>
      <c r="F10" s="18">
        <f>SUM(F5:F9)</f>
        <v>117577.69980000002</v>
      </c>
    </row>
    <row r="11" spans="1:7">
      <c r="A11" s="19"/>
      <c r="B11" s="20"/>
      <c r="C11" s="20"/>
      <c r="D11" s="20"/>
      <c r="E11" s="20"/>
      <c r="F11" s="21"/>
    </row>
    <row r="12" spans="1:7">
      <c r="A12" s="19"/>
      <c r="B12" s="20"/>
      <c r="C12" s="20"/>
      <c r="D12" s="20"/>
      <c r="E12" s="20"/>
      <c r="F12" s="21"/>
    </row>
    <row r="13" spans="1:7" ht="41.25" customHeight="1">
      <c r="B13" s="22" t="s">
        <v>20</v>
      </c>
      <c r="C13" s="22"/>
      <c r="D13" s="22"/>
      <c r="E13" s="22"/>
      <c r="F13" s="22"/>
    </row>
  </sheetData>
  <mergeCells count="5">
    <mergeCell ref="A1:F1"/>
    <mergeCell ref="A2:F2"/>
    <mergeCell ref="A3:F3"/>
    <mergeCell ref="B10:E10"/>
    <mergeCell ref="B13:F13"/>
  </mergeCells>
  <pageMargins left="0.38" right="0.26"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dimension ref="A1:I13"/>
  <sheetViews>
    <sheetView workbookViewId="0">
      <selection sqref="A1:XFD1048576"/>
    </sheetView>
  </sheetViews>
  <sheetFormatPr defaultRowHeight="15"/>
  <cols>
    <col min="1" max="1" width="8.7109375" customWidth="1"/>
    <col min="2" max="2" width="44.140625" customWidth="1"/>
    <col min="3" max="3" width="11.42578125" hidden="1" customWidth="1"/>
    <col min="4" max="4" width="12.1406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4.5" customHeight="1">
      <c r="A3" s="6" t="s">
        <v>78</v>
      </c>
      <c r="B3" s="6"/>
      <c r="C3" s="6"/>
      <c r="D3" s="6"/>
      <c r="E3" s="6"/>
      <c r="F3" s="6"/>
      <c r="G3" s="6"/>
      <c r="H3" s="6"/>
      <c r="I3" s="7"/>
    </row>
    <row r="4" spans="1:9">
      <c r="A4" s="8" t="s">
        <v>3</v>
      </c>
      <c r="B4" s="8" t="s">
        <v>4</v>
      </c>
      <c r="C4" s="8"/>
      <c r="D4" s="8"/>
      <c r="E4" s="8" t="s">
        <v>5</v>
      </c>
      <c r="F4" s="8" t="s">
        <v>6</v>
      </c>
      <c r="G4" s="8" t="s">
        <v>7</v>
      </c>
      <c r="H4" s="8" t="s">
        <v>8</v>
      </c>
    </row>
    <row r="5" spans="1:9" ht="102">
      <c r="A5" s="58" t="s">
        <v>79</v>
      </c>
      <c r="B5" s="10" t="s">
        <v>80</v>
      </c>
      <c r="C5" s="11">
        <v>4.2481</v>
      </c>
      <c r="D5" s="12">
        <v>2.76</v>
      </c>
      <c r="E5" s="11">
        <v>4.25</v>
      </c>
      <c r="F5" s="12" t="s">
        <v>13</v>
      </c>
      <c r="G5" s="12">
        <v>5489.86</v>
      </c>
      <c r="H5" s="11">
        <f>G5*E5</f>
        <v>23331.904999999999</v>
      </c>
    </row>
    <row r="6" spans="1:9" ht="89.25">
      <c r="A6" s="58" t="s">
        <v>81</v>
      </c>
      <c r="B6" s="10" t="s">
        <v>82</v>
      </c>
      <c r="C6" s="59">
        <v>0.45</v>
      </c>
      <c r="D6" s="12">
        <v>2.76</v>
      </c>
      <c r="E6" s="11">
        <v>0.45</v>
      </c>
      <c r="F6" s="12" t="s">
        <v>83</v>
      </c>
      <c r="G6" s="12">
        <v>65841.84</v>
      </c>
      <c r="H6" s="11">
        <f t="shared" ref="H6:H9" si="0">G6*E6</f>
        <v>29628.827999999998</v>
      </c>
    </row>
    <row r="7" spans="1:9" ht="18.75">
      <c r="A7" s="9">
        <v>3</v>
      </c>
      <c r="B7" s="13" t="s">
        <v>14</v>
      </c>
      <c r="C7" s="11"/>
      <c r="D7" s="12"/>
      <c r="E7" s="11"/>
      <c r="F7" s="12"/>
      <c r="G7" s="12"/>
      <c r="H7" s="11"/>
    </row>
    <row r="8" spans="1:9" ht="15.75">
      <c r="A8" s="9" t="s">
        <v>15</v>
      </c>
      <c r="B8" s="10" t="s">
        <v>16</v>
      </c>
      <c r="C8" s="11">
        <v>1.83</v>
      </c>
      <c r="D8" s="12">
        <v>2.76</v>
      </c>
      <c r="E8" s="11">
        <v>1.83</v>
      </c>
      <c r="F8" s="12" t="s">
        <v>13</v>
      </c>
      <c r="G8" s="12">
        <v>907.32</v>
      </c>
      <c r="H8" s="11">
        <f t="shared" si="0"/>
        <v>1660.3956000000001</v>
      </c>
    </row>
    <row r="9" spans="1:9" ht="15.75">
      <c r="A9" s="9" t="s">
        <v>17</v>
      </c>
      <c r="B9" s="10" t="s">
        <v>18</v>
      </c>
      <c r="C9" s="11">
        <v>3.66</v>
      </c>
      <c r="D9" s="12">
        <v>2.76</v>
      </c>
      <c r="E9" s="11">
        <v>3.66</v>
      </c>
      <c r="F9" s="12" t="s">
        <v>13</v>
      </c>
      <c r="G9" s="12">
        <v>541.66999999999996</v>
      </c>
      <c r="H9" s="11">
        <f t="shared" si="0"/>
        <v>1982.5121999999999</v>
      </c>
    </row>
    <row r="10" spans="1:9">
      <c r="A10" s="14"/>
      <c r="B10" s="54"/>
      <c r="C10" s="54"/>
      <c r="D10" s="54"/>
      <c r="E10" s="54"/>
      <c r="F10" s="54"/>
      <c r="G10" s="54"/>
      <c r="H10" s="18">
        <f>SUM(H5:H9)</f>
        <v>56603.640799999994</v>
      </c>
    </row>
    <row r="11" spans="1:9">
      <c r="A11" s="19"/>
      <c r="B11" s="20"/>
      <c r="C11" s="20"/>
      <c r="D11" s="20"/>
      <c r="E11" s="20"/>
      <c r="F11" s="20"/>
      <c r="G11" s="20"/>
      <c r="H11" s="21"/>
    </row>
    <row r="12" spans="1:9">
      <c r="A12" s="19"/>
      <c r="B12" s="20"/>
      <c r="C12" s="20"/>
      <c r="D12" s="20"/>
      <c r="E12" s="20"/>
      <c r="F12" s="60" t="s">
        <v>84</v>
      </c>
      <c r="G12" s="60"/>
      <c r="H12" s="21"/>
    </row>
    <row r="13" spans="1:9" ht="41.25" customHeight="1">
      <c r="B13" s="22" t="s">
        <v>20</v>
      </c>
      <c r="C13" s="22"/>
      <c r="D13" s="22"/>
      <c r="E13" s="22"/>
      <c r="F13" s="22"/>
      <c r="G13" s="22"/>
      <c r="H13" s="22"/>
    </row>
  </sheetData>
  <mergeCells count="6">
    <mergeCell ref="A1:H1"/>
    <mergeCell ref="A2:H2"/>
    <mergeCell ref="A3:H3"/>
    <mergeCell ref="B10:G10"/>
    <mergeCell ref="F12:G12"/>
    <mergeCell ref="B13:H13"/>
  </mergeCells>
  <pageMargins left="0.3" right="0.16"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dimension ref="A1:M12"/>
  <sheetViews>
    <sheetView topLeftCell="A2" workbookViewId="0">
      <selection activeCell="I19" sqref="I18:I19"/>
    </sheetView>
  </sheetViews>
  <sheetFormatPr defaultRowHeight="15"/>
  <cols>
    <col min="1" max="1" width="7.7109375" customWidth="1"/>
    <col min="2" max="2" width="47.85546875" customWidth="1"/>
    <col min="3" max="3" width="9.85546875" hidden="1" customWidth="1"/>
    <col min="4" max="4" width="11.7109375" style="41" hidden="1" customWidth="1"/>
    <col min="5" max="5" width="8.140625" customWidth="1"/>
    <col min="6" max="6" width="7.42578125" customWidth="1"/>
    <col min="7" max="7" width="9.7109375" customWidth="1"/>
    <col min="8" max="8" width="12.5703125" customWidth="1"/>
  </cols>
  <sheetData>
    <row r="1" spans="1:13" ht="21">
      <c r="A1" s="23" t="s">
        <v>0</v>
      </c>
      <c r="B1" s="23"/>
      <c r="C1" s="23"/>
      <c r="D1" s="23"/>
      <c r="E1" s="23"/>
      <c r="F1" s="23"/>
      <c r="G1" s="23"/>
      <c r="H1" s="23"/>
      <c r="I1" s="24"/>
      <c r="J1" s="24"/>
      <c r="K1" s="24"/>
    </row>
    <row r="2" spans="1:13" ht="32.25" customHeight="1">
      <c r="A2" s="25" t="s">
        <v>21</v>
      </c>
      <c r="B2" s="25"/>
      <c r="C2" s="25"/>
      <c r="D2" s="25"/>
      <c r="E2" s="25"/>
      <c r="F2" s="25"/>
      <c r="G2" s="25"/>
      <c r="H2" s="25"/>
      <c r="I2" s="26"/>
      <c r="J2" s="26"/>
    </row>
    <row r="3" spans="1:13">
      <c r="A3" s="8" t="s">
        <v>3</v>
      </c>
      <c r="B3" s="8" t="s">
        <v>4</v>
      </c>
      <c r="C3" s="27">
        <v>1</v>
      </c>
      <c r="D3" s="27" t="s">
        <v>22</v>
      </c>
      <c r="E3" s="27" t="s">
        <v>23</v>
      </c>
      <c r="F3" s="27" t="s">
        <v>24</v>
      </c>
      <c r="G3" s="27" t="s">
        <v>25</v>
      </c>
      <c r="H3" s="27" t="s">
        <v>22</v>
      </c>
    </row>
    <row r="4" spans="1:13" ht="33.75" customHeight="1">
      <c r="A4" s="28">
        <v>1</v>
      </c>
      <c r="B4" s="29" t="s">
        <v>26</v>
      </c>
      <c r="C4" s="30"/>
      <c r="D4" s="30"/>
      <c r="E4" s="31">
        <v>40</v>
      </c>
      <c r="F4" s="31" t="s">
        <v>27</v>
      </c>
      <c r="G4" s="31">
        <v>9500</v>
      </c>
      <c r="H4" s="32">
        <f>G4*E4</f>
        <v>380000</v>
      </c>
      <c r="I4" s="33"/>
      <c r="J4" s="33"/>
      <c r="K4" s="33"/>
      <c r="L4" s="33"/>
      <c r="M4" s="33"/>
    </row>
    <row r="5" spans="1:13" ht="29.25" customHeight="1">
      <c r="A5" s="34"/>
      <c r="B5" s="35" t="s">
        <v>28</v>
      </c>
      <c r="C5" s="36"/>
      <c r="D5" s="36"/>
      <c r="E5" s="36"/>
      <c r="F5" s="36"/>
      <c r="G5" s="37"/>
      <c r="H5" s="32">
        <v>380000</v>
      </c>
      <c r="I5" s="33"/>
      <c r="J5" s="33"/>
      <c r="K5" s="33"/>
      <c r="L5" s="33"/>
      <c r="M5" s="33"/>
    </row>
    <row r="6" spans="1:13">
      <c r="A6" s="38"/>
      <c r="B6" s="39"/>
      <c r="C6" s="39"/>
      <c r="D6" s="39"/>
      <c r="E6" s="39"/>
      <c r="F6" s="39"/>
      <c r="G6" s="39"/>
      <c r="H6" s="40"/>
      <c r="I6" s="33"/>
      <c r="J6" s="33"/>
      <c r="K6" s="33"/>
      <c r="L6" s="33"/>
      <c r="M6" s="33"/>
    </row>
    <row r="7" spans="1:13">
      <c r="A7" s="38"/>
      <c r="B7" s="39"/>
      <c r="C7" s="39"/>
      <c r="D7" s="39"/>
      <c r="E7" s="39"/>
      <c r="F7" s="39"/>
      <c r="G7" s="39"/>
      <c r="H7" s="40"/>
      <c r="I7" s="33"/>
      <c r="J7" s="33"/>
      <c r="K7" s="33"/>
      <c r="L7" s="33"/>
      <c r="M7" s="33"/>
    </row>
    <row r="8" spans="1:13" ht="62.25" customHeight="1">
      <c r="B8" s="22" t="s">
        <v>29</v>
      </c>
      <c r="C8" s="22"/>
      <c r="D8" s="22"/>
      <c r="E8" s="22"/>
      <c r="F8" s="22"/>
      <c r="G8" s="22"/>
      <c r="H8" s="22"/>
    </row>
    <row r="9" spans="1:13">
      <c r="G9" s="42"/>
    </row>
    <row r="12" spans="1:13" ht="15.75" customHeight="1"/>
  </sheetData>
  <mergeCells count="4">
    <mergeCell ref="A1:H1"/>
    <mergeCell ref="A2:H2"/>
    <mergeCell ref="B5:G5"/>
    <mergeCell ref="B8:H8"/>
  </mergeCells>
  <pageMargins left="0.16" right="0.2"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Scheme No-01</vt:lpstr>
      <vt:lpstr>Scheme No-02</vt:lpstr>
      <vt:lpstr>Scheme No-03</vt:lpstr>
      <vt:lpstr>Scheme No-04</vt:lpstr>
      <vt:lpstr>Scheme No-05</vt:lpstr>
      <vt:lpstr>Scheme No-06</vt:lpstr>
      <vt:lpstr>Scheme No-07</vt:lpstr>
      <vt:lpstr>Scheem No-08</vt:lpstr>
      <vt:lpstr>Scheme No-09</vt:lpstr>
      <vt:lpstr>Scheme NO-10</vt:lpstr>
      <vt:lpstr>Scheme No-11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2019-01-04T05:31:41Z</cp:lastPrinted>
  <dcterms:created xsi:type="dcterms:W3CDTF">2019-01-04T05:18:18Z</dcterms:created>
  <dcterms:modified xsi:type="dcterms:W3CDTF">2019-01-04T05:37:54Z</dcterms:modified>
</cp:coreProperties>
</file>