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815" windowHeight="6885"/>
  </bookViews>
  <sheets>
    <sheet name="Sheet-01" sheetId="1" r:id="rId1"/>
  </sheets>
  <calcPr calcId="124519"/>
</workbook>
</file>

<file path=xl/calcChain.xml><?xml version="1.0" encoding="utf-8"?>
<calcChain xmlns="http://schemas.openxmlformats.org/spreadsheetml/2006/main">
  <c r="F12" i="1"/>
  <c r="F13" s="1"/>
  <c r="F14" s="1"/>
  <c r="F11"/>
  <c r="F6"/>
  <c r="F9" l="1"/>
  <c r="F8"/>
  <c r="F5"/>
  <c r="F10" l="1"/>
</calcChain>
</file>

<file path=xl/sharedStrings.xml><?xml version="1.0" encoding="utf-8"?>
<sst xmlns="http://schemas.openxmlformats.org/spreadsheetml/2006/main" count="26" uniqueCount="24">
  <si>
    <t>RANCHI MUNICIPAL CORPORATION, RANCHI</t>
  </si>
  <si>
    <t xml:space="preserve">BILL OF QUANTITY </t>
  </si>
  <si>
    <t>Name of Work :- Improvement of PCC road from gali no-08 to manan chowk at molana azad colony under ward no.- 12 of R.M.C, Ranchi.</t>
  </si>
  <si>
    <t>Sl. No.</t>
  </si>
  <si>
    <t>Items of work</t>
  </si>
  <si>
    <t>Qnty.</t>
  </si>
  <si>
    <t>Unit</t>
  </si>
  <si>
    <t>Rate</t>
  </si>
  <si>
    <t>Amount</t>
  </si>
  <si>
    <t>M2</t>
  </si>
  <si>
    <t>M3</t>
  </si>
  <si>
    <t>Carriage of materials</t>
  </si>
  <si>
    <t>i</t>
  </si>
  <si>
    <t>Sand (Lead 42 KM)</t>
  </si>
  <si>
    <t>m3</t>
  </si>
  <si>
    <t>ii</t>
  </si>
  <si>
    <t>TOTAL</t>
  </si>
  <si>
    <t>Providing and laying in position cement concrete of specfied grade excluding the cost of centering and shuttering-All work up to plinth level.1:1.5:3(1Cement:1.5coarse sand(Zone-III): 3 graded stone aggregate 20mm nominal size)</t>
  </si>
  <si>
    <t>1.
4.1 (B)
RCD</t>
  </si>
  <si>
    <t>By Mix in Place Method constructiion of Granular and base by Proding close graded material ---------do-------------.</t>
  </si>
  <si>
    <t xml:space="preserve"> Chips  (Lead 15 KM)</t>
  </si>
  <si>
    <t xml:space="preserve">
2.
5.3.3</t>
  </si>
  <si>
    <t>GST (18%)</t>
  </si>
  <si>
    <t>L. CESS (1%)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</si>
</sst>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topLeftCell="A4" workbookViewId="0">
      <selection activeCell="N9" sqref="N9"/>
    </sheetView>
  </sheetViews>
  <sheetFormatPr defaultRowHeight="15"/>
  <cols>
    <col min="1" max="1" width="9.140625" style="12"/>
    <col min="2" max="2" width="42.28515625" style="6" customWidth="1"/>
    <col min="3" max="3" width="9.140625" style="1"/>
    <col min="4" max="4" width="9.140625" style="13"/>
    <col min="5" max="5" width="9.140625" style="1"/>
    <col min="6" max="6" width="16.42578125" style="14" customWidth="1"/>
    <col min="7" max="16384" width="9.140625" style="1"/>
  </cols>
  <sheetData>
    <row r="1" spans="1:6" ht="18.75">
      <c r="A1" s="18" t="s">
        <v>0</v>
      </c>
      <c r="B1" s="18"/>
      <c r="C1" s="18"/>
      <c r="D1" s="18"/>
      <c r="E1" s="18"/>
      <c r="F1" s="18"/>
    </row>
    <row r="2" spans="1:6" ht="18.75">
      <c r="A2" s="18" t="s">
        <v>1</v>
      </c>
      <c r="B2" s="18"/>
      <c r="C2" s="18"/>
      <c r="D2" s="18"/>
      <c r="E2" s="18"/>
      <c r="F2" s="18"/>
    </row>
    <row r="3" spans="1:6" ht="60.75" customHeight="1">
      <c r="A3" s="19" t="s">
        <v>2</v>
      </c>
      <c r="B3" s="19"/>
      <c r="C3" s="19"/>
      <c r="D3" s="19"/>
      <c r="E3" s="19"/>
      <c r="F3" s="19"/>
    </row>
    <row r="4" spans="1:6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</row>
    <row r="5" spans="1:6" ht="86.25" customHeight="1">
      <c r="A5" s="3" t="s">
        <v>18</v>
      </c>
      <c r="B5" s="7" t="s">
        <v>19</v>
      </c>
      <c r="C5" s="8">
        <v>88.5</v>
      </c>
      <c r="D5" s="3" t="s">
        <v>9</v>
      </c>
      <c r="E5" s="8">
        <v>1316.7</v>
      </c>
      <c r="F5" s="4">
        <f t="shared" ref="F5:F9" si="0">C5*E5</f>
        <v>116527.95</v>
      </c>
    </row>
    <row r="6" spans="1:6" ht="101.25" customHeight="1">
      <c r="A6" s="15" t="s">
        <v>21</v>
      </c>
      <c r="B6" s="16" t="s">
        <v>17</v>
      </c>
      <c r="C6" s="17">
        <v>113.28</v>
      </c>
      <c r="D6" s="8" t="s">
        <v>10</v>
      </c>
      <c r="E6" s="8">
        <v>4961.7299999999996</v>
      </c>
      <c r="F6" s="8">
        <f>PRODUCT(C6,E6)</f>
        <v>562064.77439999999</v>
      </c>
    </row>
    <row r="7" spans="1:6">
      <c r="A7" s="9">
        <v>3</v>
      </c>
      <c r="B7" s="10" t="s">
        <v>11</v>
      </c>
      <c r="C7" s="11"/>
      <c r="D7" s="5"/>
      <c r="E7" s="11"/>
      <c r="F7" s="4"/>
    </row>
    <row r="8" spans="1:6">
      <c r="A8" s="9" t="s">
        <v>12</v>
      </c>
      <c r="B8" s="4" t="s">
        <v>13</v>
      </c>
      <c r="C8" s="4">
        <v>48.71</v>
      </c>
      <c r="D8" s="4" t="s">
        <v>14</v>
      </c>
      <c r="E8" s="4">
        <v>744.66</v>
      </c>
      <c r="F8" s="4">
        <f t="shared" si="0"/>
        <v>36272.388599999998</v>
      </c>
    </row>
    <row r="9" spans="1:6">
      <c r="A9" s="9" t="s">
        <v>15</v>
      </c>
      <c r="B9" s="4" t="s">
        <v>20</v>
      </c>
      <c r="C9" s="4">
        <v>216.54</v>
      </c>
      <c r="D9" s="4" t="s">
        <v>14</v>
      </c>
      <c r="E9" s="4">
        <v>342.9</v>
      </c>
      <c r="F9" s="4">
        <f t="shared" si="0"/>
        <v>74251.565999999992</v>
      </c>
    </row>
    <row r="10" spans="1:6">
      <c r="A10" s="9"/>
      <c r="B10" s="10"/>
      <c r="C10" s="11"/>
      <c r="D10" s="5"/>
      <c r="E10" s="11" t="s">
        <v>16</v>
      </c>
      <c r="F10" s="8">
        <f>SUM(F5:F9)</f>
        <v>789116.67899999989</v>
      </c>
    </row>
    <row r="11" spans="1:6" ht="30">
      <c r="A11" s="9"/>
      <c r="B11" s="10"/>
      <c r="C11" s="11"/>
      <c r="D11" s="5"/>
      <c r="E11" s="4" t="s">
        <v>22</v>
      </c>
      <c r="F11" s="4">
        <f>F10*18/100</f>
        <v>142041.00221999997</v>
      </c>
    </row>
    <row r="12" spans="1:6">
      <c r="A12" s="9"/>
      <c r="B12" s="10"/>
      <c r="C12" s="11"/>
      <c r="D12" s="5"/>
      <c r="E12" s="4"/>
      <c r="F12" s="4">
        <f>F11+F10</f>
        <v>931157.68121999991</v>
      </c>
    </row>
    <row r="13" spans="1:6" ht="30">
      <c r="A13" s="9"/>
      <c r="B13" s="10"/>
      <c r="C13" s="11"/>
      <c r="D13" s="5"/>
      <c r="E13" s="4" t="s">
        <v>23</v>
      </c>
      <c r="F13" s="4">
        <f>F12*1/100</f>
        <v>9311.576812199999</v>
      </c>
    </row>
    <row r="14" spans="1:6">
      <c r="A14" s="9"/>
      <c r="B14" s="10"/>
      <c r="C14" s="11"/>
      <c r="D14" s="5"/>
      <c r="E14" s="4" t="s">
        <v>16</v>
      </c>
      <c r="F14" s="4">
        <f>F13+F12</f>
        <v>940469.25803219993</v>
      </c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Sheet-01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2023-10-06T06:05:23Z</dcterms:created>
  <dcterms:modified xsi:type="dcterms:W3CDTF">2023-10-06T06:23:37Z</dcterms:modified>
</cp:coreProperties>
</file>