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15255" windowHeight="7935" firstSheet="6" activeTab="10"/>
  </bookViews>
  <sheets>
    <sheet name="Scheme No-01" sheetId="1" r:id="rId1"/>
    <sheet name="Scheme No-02" sheetId="2" r:id="rId2"/>
    <sheet name="Scheme NO-03" sheetId="3" r:id="rId3"/>
    <sheet name="Scheme NO-04" sheetId="4" r:id="rId4"/>
    <sheet name="Scheme No-05" sheetId="5" r:id="rId5"/>
    <sheet name="Scheme NO-06" sheetId="6" r:id="rId6"/>
    <sheet name="Scheme No-07" sheetId="7" r:id="rId7"/>
    <sheet name="Scheme No-08" sheetId="8" r:id="rId8"/>
    <sheet name="Scheme No-09" sheetId="9" r:id="rId9"/>
    <sheet name="Scheme No-10" sheetId="10" r:id="rId10"/>
    <sheet name="Scheme No-11" sheetId="11" r:id="rId11"/>
  </sheets>
  <calcPr calcId="124519"/>
</workbook>
</file>

<file path=xl/calcChain.xml><?xml version="1.0" encoding="utf-8"?>
<calcChain xmlns="http://schemas.openxmlformats.org/spreadsheetml/2006/main">
  <c r="H22" i="11"/>
  <c r="H21"/>
  <c r="H20"/>
  <c r="H19"/>
  <c r="H18"/>
  <c r="H16"/>
  <c r="H15"/>
  <c r="H14"/>
  <c r="H13"/>
  <c r="H12"/>
  <c r="H11"/>
  <c r="H10"/>
  <c r="H9"/>
  <c r="H8"/>
  <c r="H7"/>
  <c r="H6"/>
  <c r="H23" s="1"/>
  <c r="H5"/>
  <c r="F18" i="10" l="1"/>
  <c r="F16"/>
  <c r="F15"/>
  <c r="F14"/>
  <c r="F13"/>
  <c r="F12"/>
  <c r="F10"/>
  <c r="F9"/>
  <c r="F8"/>
  <c r="F7"/>
  <c r="F6"/>
  <c r="F5"/>
  <c r="F17" l="1"/>
  <c r="F19" s="1"/>
  <c r="H14" i="9" l="1"/>
  <c r="H13"/>
  <c r="H12"/>
  <c r="H11"/>
  <c r="H10"/>
  <c r="H8"/>
  <c r="H7"/>
  <c r="H6"/>
  <c r="H15" s="1"/>
  <c r="H5"/>
  <c r="H14" i="8"/>
  <c r="E14"/>
  <c r="H13"/>
  <c r="E13"/>
  <c r="H12"/>
  <c r="E12"/>
  <c r="H11"/>
  <c r="E11"/>
  <c r="H10"/>
  <c r="E10"/>
  <c r="H8"/>
  <c r="E8"/>
  <c r="H7"/>
  <c r="E7"/>
  <c r="H6"/>
  <c r="H15" s="1"/>
  <c r="E6"/>
  <c r="H5"/>
  <c r="E5"/>
  <c r="F14" i="7" l="1"/>
  <c r="F13"/>
  <c r="F12"/>
  <c r="F11"/>
  <c r="F10"/>
  <c r="F8"/>
  <c r="F7"/>
  <c r="F6"/>
  <c r="F15" s="1"/>
  <c r="F5"/>
  <c r="F18" i="6" l="1"/>
  <c r="F17"/>
  <c r="F16"/>
  <c r="F15"/>
  <c r="F14"/>
  <c r="F12"/>
  <c r="F11"/>
  <c r="F10"/>
  <c r="F9"/>
  <c r="F8"/>
  <c r="F7"/>
  <c r="F6"/>
  <c r="F19" s="1"/>
  <c r="F5"/>
  <c r="F16" i="5" l="1"/>
  <c r="F15"/>
  <c r="F14"/>
  <c r="F13"/>
  <c r="F12"/>
  <c r="F10"/>
  <c r="F9"/>
  <c r="F8"/>
  <c r="F7"/>
  <c r="F6"/>
  <c r="F5"/>
  <c r="F17" l="1"/>
  <c r="F16" i="4"/>
  <c r="F15"/>
  <c r="F14"/>
  <c r="F13"/>
  <c r="F12"/>
  <c r="F10"/>
  <c r="F9"/>
  <c r="F8"/>
  <c r="F7"/>
  <c r="F6"/>
  <c r="F5"/>
  <c r="F17" s="1"/>
  <c r="F17" i="3" l="1"/>
  <c r="F16"/>
  <c r="F15"/>
  <c r="F14"/>
  <c r="F13"/>
  <c r="F11"/>
  <c r="F10"/>
  <c r="F9"/>
  <c r="F8"/>
  <c r="F7"/>
  <c r="F6"/>
  <c r="F5"/>
  <c r="F18" s="1"/>
  <c r="F19" i="2" l="1"/>
  <c r="F18"/>
  <c r="F17"/>
  <c r="F16"/>
  <c r="F15"/>
  <c r="F13"/>
  <c r="F12"/>
  <c r="F11"/>
  <c r="F10"/>
  <c r="F9"/>
  <c r="F8"/>
  <c r="F7"/>
  <c r="F6"/>
  <c r="F5"/>
  <c r="F20" s="1"/>
  <c r="F20" i="1"/>
  <c r="F19"/>
  <c r="F18"/>
  <c r="F17"/>
  <c r="F16"/>
  <c r="F15"/>
  <c r="F13"/>
  <c r="F12"/>
  <c r="F11"/>
  <c r="F10"/>
  <c r="F9"/>
  <c r="F8"/>
  <c r="F7"/>
  <c r="F6"/>
  <c r="F5"/>
</calcChain>
</file>

<file path=xl/sharedStrings.xml><?xml version="1.0" encoding="utf-8"?>
<sst xmlns="http://schemas.openxmlformats.org/spreadsheetml/2006/main" count="496" uniqueCount="99">
  <si>
    <t>RANCHI MUNICIPAL CORPORATION, RANCHI</t>
  </si>
  <si>
    <t xml:space="preserve">BILL OF QUANTITY </t>
  </si>
  <si>
    <t>Name of Work :- Construction for the renovation of Old drain at New area morabadi (near old T.O.P) 
                            near the house of ranjan singh (both side drain) Under ward no-03</t>
  </si>
  <si>
    <t>SL.NO.</t>
  </si>
  <si>
    <t>ITEMS OF WORK</t>
  </si>
  <si>
    <t>Qty</t>
  </si>
  <si>
    <t>Unit</t>
  </si>
  <si>
    <t>Rate</t>
  </si>
  <si>
    <t>Amount</t>
  </si>
  <si>
    <t>Providing man days for site clearence leveling dressing etc.</t>
  </si>
  <si>
    <t>Each</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</si>
  <si>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</si>
  <si>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</si>
  <si>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CUM</t>
  </si>
  <si>
    <t>3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</si>
  <si>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</si>
  <si>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r>
      <t>Per M</t>
    </r>
    <r>
      <rPr>
        <b/>
        <vertAlign val="superscript"/>
        <sz val="10"/>
        <rFont val="Times New Roman"/>
        <family val="1"/>
      </rPr>
      <t>3</t>
    </r>
  </si>
  <si>
    <t>4
8.6.8</t>
  </si>
  <si>
    <t>Supplying and laying (properly as per design and drawing) rip-rap with good quality of Boulders duly packed including the cost of materials, royalty all taxes etc. but excluding the cost of carriage all complete as per specification and direction of E/I.</t>
  </si>
  <si>
    <t>5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</si>
  <si>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</si>
  <si>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</si>
  <si>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</si>
  <si>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7
5.7.11
+
5.7.12</t>
  </si>
  <si>
    <t>Providing 25 mm thick cement plaster (1:4) with clean Course sand of F.M 1.5 and 1.5mm cement punning including Screening curing with all leads and lifts of water, scoffing taxes as per royalty all complete as per specification and direction of E/I</t>
  </si>
  <si>
    <t>Sqm</t>
  </si>
  <si>
    <t>8
5.3.30.1</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</si>
  <si>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</si>
  <si>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9
5.5.5
(b)</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</si>
  <si>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</si>
  <si>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</si>
  <si>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Carriage of Materials </t>
  </si>
  <si>
    <t>A</t>
  </si>
  <si>
    <t xml:space="preserve"> Local Sand 14 KM </t>
  </si>
  <si>
    <t>A(i)</t>
  </si>
  <si>
    <t xml:space="preserve">Sand 49 KM </t>
  </si>
  <si>
    <t>B</t>
  </si>
  <si>
    <t>Stone Boulder 36 km</t>
  </si>
  <si>
    <t>C</t>
  </si>
  <si>
    <t>Stone Chips  (lead 22 KM)</t>
  </si>
  <si>
    <t>D</t>
  </si>
  <si>
    <t>Earth ( Lead upto 1 K.M )</t>
  </si>
  <si>
    <t xml:space="preserve">                                                                                                        Assistant Engineer 
                                                                                                         Ranchi Municipal Corporation
                                                                                                         Ranchi</t>
  </si>
  <si>
    <t>Name of Work :- Construction for the renovation of Old drain at saraitar (in adalhatu road) from the 
                            house of bandhan oroawn to the house of birendar khalkho Under ward no-03</t>
  </si>
  <si>
    <t>Labour for cleaning the work site before and after work etc.</t>
  </si>
  <si>
    <t>Name of Work :- Construction of RCC drain and RCC culvert in Krishna nagar booty road 
                             Under ward no-05</t>
  </si>
  <si>
    <t>1
5.1.1
+
5.1.2</t>
  </si>
  <si>
    <t>2
5.1.10</t>
  </si>
  <si>
    <t>3
8.6.8</t>
  </si>
  <si>
    <t>4
5.3.2</t>
  </si>
  <si>
    <t>5
5.3.5.1</t>
  </si>
  <si>
    <t>Providing R.C.C.M 200 (1:1.5:3) in foundation and plinth with approved quality of stone chips 20mm to 6mm size graded and clean coarse sand of F.M 2.5 to 3 including screening, shuttering, mixing cement concrete in mixer and placing in position, vibrating, striking, curing ( but excluding the cost of reinforcement) taxes and royalty all complete as per building specification and direction  of E/I</t>
  </si>
  <si>
    <t>6
5.3.30.1</t>
  </si>
  <si>
    <t>7
5.5.5
(b)</t>
  </si>
  <si>
    <t xml:space="preserve"> Local Sand 13 KM </t>
  </si>
  <si>
    <t xml:space="preserve">                                                                                                      Executive Engineer 
                                                                                                         Ranchi Municipal Corporation
                                                                                                         Ranchi</t>
  </si>
  <si>
    <t>Name of Work :-Construction of RCC Drain in Bhatti gali  Under ward no-16</t>
  </si>
  <si>
    <t>4
5.3.2.1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</si>
  <si>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</si>
  <si>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5
5.3.30.1</t>
  </si>
  <si>
    <t>6
5.5.5
(b)</t>
  </si>
  <si>
    <t>Stone Boulder 36 KM</t>
  </si>
  <si>
    <t>Earth lead 1 KM</t>
  </si>
  <si>
    <t>Name of Work :-Construction of RCC Drain near St. Margret U.P vidhyalaya Under ward no-16</t>
  </si>
  <si>
    <t xml:space="preserve">                                                                                                       Executive Engineer 
                                                                                                         Ranchi Municipal Corporation
                                                                                                         Ranchi</t>
  </si>
  <si>
    <r>
      <t xml:space="preserve">Name of Work :- </t>
    </r>
    <r>
      <rPr>
        <b/>
        <sz val="11"/>
        <color theme="1"/>
        <rFont val="Kruti Dev 010"/>
      </rPr>
      <t>yksvj o?kZoku dEikm.M lkbZ uxj esa ih0lh0lh0 iFk fuekZ.k dk;ZA</t>
    </r>
  </si>
  <si>
    <t>5
5.3.2.1</t>
  </si>
  <si>
    <t>Earth work in back filling in foundation all complete as per specification and direction of E/I</t>
  </si>
  <si>
    <t>Name of Work :-Construction of PCC road from Sarkar Mension up to Main road road approach Circular
                            road Under ward no-20</t>
  </si>
  <si>
    <t>Name of Work :- Construction of PCC road in Hindpiri Ali road in different Mohallah Under ward no-25
Name of Work :- Construction of PCC road in Nejam nagar Hindpiri zarina gali &amp; sarwar gali Under ward no-25</t>
  </si>
  <si>
    <t>QTY</t>
  </si>
  <si>
    <t xml:space="preserve"> Local Sand 16 KM </t>
  </si>
  <si>
    <t xml:space="preserve">Sand 47 KM </t>
  </si>
  <si>
    <t>Stone Boulder 34 km</t>
  </si>
  <si>
    <t>Stone Chips  (lead 20 KM)</t>
  </si>
  <si>
    <t xml:space="preserve">Name of Work :- Construction of PCC road in Nejam nagar Hindpiri from Imam bara to Infront of Moti masjid  
                               Under ward no-25
</t>
  </si>
  <si>
    <t xml:space="preserve">                                                                                                        Executive Engineer 
                                                                                                         Ranchi Municipal Corporation
                                                                                                         Ranchi</t>
  </si>
  <si>
    <t>Name of Work :- Construction of PCC road in Mali tola Hindpiri behind community  building for approach
                           road to community toilet Under ward no-25</t>
  </si>
  <si>
    <t>5
5.2.34</t>
  </si>
  <si>
    <t>6
5.7.11
+
5.7.12</t>
  </si>
  <si>
    <t xml:space="preserve">Boulder Obtained from excavation 60% </t>
  </si>
  <si>
    <t xml:space="preserve">                                                                                                       Assistant Engineer 
                                                                                                         Ranchi Municipal Corporation
                                                                                                         Ranchi</t>
  </si>
  <si>
    <t>Name of Work :- Construction of Two No culvert at Different street (i) Bani raja lane &amp; (ii) Sarfraj chowk
                           and drain in Hindpiri Under ward no-26</t>
  </si>
  <si>
    <t>2
5.10.1</t>
  </si>
  <si>
    <t>Dismantling of Pucca  brick or lime work all complete as per specification and direction of E/I</t>
  </si>
  <si>
    <t>3
5.10.2</t>
  </si>
  <si>
    <t>Dismantling PCC work all complete as per specification and direction of E/I</t>
  </si>
  <si>
    <t>4
5.10.3</t>
  </si>
  <si>
    <t>Dismantling of RCC work all complete as per specification and direction of E/I</t>
  </si>
  <si>
    <t>5
5.1.1
+
5.1.2</t>
  </si>
  <si>
    <t>6
5.1.10</t>
  </si>
  <si>
    <t>7
8.6.8</t>
  </si>
  <si>
    <t>8
5.3.2</t>
  </si>
  <si>
    <t>9
5.2.34</t>
  </si>
  <si>
    <t>10
5.7.11
+
5.7.12</t>
  </si>
  <si>
    <t>11
5.3.30.1</t>
  </si>
  <si>
    <t>12
5.5.5
(b)</t>
  </si>
  <si>
    <t>Stone Boulder 34km</t>
  </si>
  <si>
    <t>Stone Chips  (lead 220KM)</t>
  </si>
</sst>
</file>

<file path=xl/styles.xml><?xml version="1.0" encoding="utf-8"?>
<styleSheet xmlns="http://schemas.openxmlformats.org/spreadsheetml/2006/main">
  <numFmts count="2">
    <numFmt numFmtId="164" formatCode="0.000"/>
    <numFmt numFmtId="165" formatCode="0.0"/>
  </numFmts>
  <fonts count="15">
    <font>
      <sz val="11"/>
      <color theme="1"/>
      <name val="Calibri"/>
      <family val="2"/>
      <scheme val="minor"/>
    </font>
    <font>
      <b/>
      <sz val="11"/>
      <color theme="1"/>
      <name val="Calibri"/>
      <family val="2"/>
      <scheme val="minor"/>
    </font>
    <font>
      <b/>
      <sz val="14"/>
      <color theme="1"/>
      <name val="Calibri"/>
      <family val="2"/>
      <scheme val="minor"/>
    </font>
    <font>
      <b/>
      <sz val="11"/>
      <color theme="1"/>
      <name val="Times New Roman"/>
      <family val="1"/>
    </font>
    <font>
      <sz val="9"/>
      <color theme="1"/>
      <name val="Times New Roman"/>
      <family val="1"/>
    </font>
    <font>
      <b/>
      <sz val="9"/>
      <name val="Times New Roman"/>
      <family val="1"/>
    </font>
    <font>
      <b/>
      <sz val="10"/>
      <name val="Times New Roman"/>
      <family val="1"/>
    </font>
    <font>
      <b/>
      <sz val="10"/>
      <color theme="1"/>
      <name val="Times New Roman"/>
      <family val="1"/>
    </font>
    <font>
      <b/>
      <sz val="8.5"/>
      <name val="Times New Roman"/>
      <family val="1"/>
    </font>
    <font>
      <b/>
      <vertAlign val="superscript"/>
      <sz val="10"/>
      <name val="Times New Roman"/>
      <family val="1"/>
    </font>
    <font>
      <b/>
      <sz val="8.5"/>
      <color theme="1"/>
      <name val="Times New Roman"/>
      <family val="1"/>
    </font>
    <font>
      <b/>
      <sz val="14"/>
      <name val="Times New Roman"/>
      <family val="1"/>
    </font>
    <font>
      <b/>
      <sz val="11"/>
      <name val="Calibri"/>
      <family val="2"/>
      <scheme val="minor"/>
    </font>
    <font>
      <sz val="12"/>
      <name val="Times New Roman"/>
      <family val="1"/>
    </font>
    <font>
      <b/>
      <sz val="11"/>
      <color theme="1"/>
      <name val="Kruti Dev 010"/>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5">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2" fillId="0" borderId="1" xfId="0" applyFont="1" applyBorder="1" applyAlignment="1">
      <alignment horizontal="center" vertical="top"/>
    </xf>
    <xf numFmtId="0" fontId="2" fillId="0" borderId="0" xfId="0" applyFont="1" applyBorder="1" applyAlignment="1">
      <alignment horizontal="center" vertical="top"/>
    </xf>
    <xf numFmtId="0" fontId="2" fillId="0" borderId="0" xfId="0" applyFont="1" applyBorder="1" applyAlignment="1">
      <alignment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3" fillId="0" borderId="4" xfId="0" applyFont="1" applyBorder="1" applyAlignment="1">
      <alignment horizontal="left" vertical="top" wrapText="1"/>
    </xf>
    <xf numFmtId="0" fontId="3" fillId="0" borderId="0" xfId="0" applyFont="1" applyBorder="1" applyAlignment="1">
      <alignment vertical="top" wrapText="1"/>
    </xf>
    <xf numFmtId="0" fontId="4" fillId="2" borderId="4" xfId="0" applyFont="1" applyFill="1" applyBorder="1" applyAlignment="1">
      <alignment horizontal="center" vertical="top" wrapText="1"/>
    </xf>
    <xf numFmtId="0" fontId="5" fillId="0" borderId="4" xfId="0" applyFont="1" applyBorder="1" applyAlignment="1">
      <alignment horizontal="center" vertical="center" wrapText="1"/>
    </xf>
    <xf numFmtId="0" fontId="6" fillId="0" borderId="4" xfId="0" applyFont="1" applyBorder="1" applyAlignment="1">
      <alignment horizontal="left" vertical="top" wrapText="1"/>
    </xf>
    <xf numFmtId="2" fontId="7" fillId="3" borderId="4" xfId="0" applyNumberFormat="1" applyFont="1" applyFill="1" applyBorder="1" applyAlignment="1">
      <alignment horizontal="center" vertical="center" wrapText="1"/>
    </xf>
    <xf numFmtId="0" fontId="6" fillId="0" borderId="4" xfId="0" applyFont="1" applyBorder="1" applyAlignment="1">
      <alignment horizontal="center" vertical="center" wrapText="1"/>
    </xf>
    <xf numFmtId="0" fontId="8" fillId="0" borderId="4" xfId="0" applyFont="1" applyBorder="1" applyAlignment="1">
      <alignment horizontal="center" vertical="center" wrapText="1"/>
    </xf>
    <xf numFmtId="0" fontId="6" fillId="0" borderId="4" xfId="0" applyFont="1" applyBorder="1" applyAlignment="1">
      <alignment horizontal="justify" vertical="top" wrapText="1"/>
    </xf>
    <xf numFmtId="0" fontId="6" fillId="0" borderId="4" xfId="0" applyFont="1" applyBorder="1" applyAlignment="1">
      <alignment vertical="center" wrapText="1"/>
    </xf>
    <xf numFmtId="0" fontId="10" fillId="0" borderId="4" xfId="0" applyFont="1" applyBorder="1" applyAlignment="1">
      <alignment horizontal="center" vertical="center" wrapText="1"/>
    </xf>
    <xf numFmtId="0" fontId="11" fillId="0" borderId="4" xfId="0" applyFont="1" applyBorder="1" applyAlignment="1">
      <alignment horizontal="justify" vertical="top" wrapText="1"/>
    </xf>
    <xf numFmtId="0" fontId="0" fillId="0" borderId="4" xfId="0" applyBorder="1" applyAlignment="1">
      <alignment horizontal="center" vertical="center"/>
    </xf>
    <xf numFmtId="0" fontId="1" fillId="0" borderId="4" xfId="0" applyFont="1" applyBorder="1" applyAlignment="1">
      <alignment horizontal="center" vertical="center"/>
    </xf>
    <xf numFmtId="2" fontId="1" fillId="0" borderId="4" xfId="0" applyNumberFormat="1" applyFont="1" applyBorder="1" applyAlignment="1">
      <alignment horizontal="center" vertical="center"/>
    </xf>
    <xf numFmtId="0" fontId="0" fillId="0" borderId="0" xfId="0" applyBorder="1"/>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0" fontId="12" fillId="0" borderId="0" xfId="0" applyFont="1" applyBorder="1" applyAlignment="1">
      <alignment horizontal="center" vertical="center" wrapText="1"/>
    </xf>
    <xf numFmtId="0" fontId="13" fillId="0" borderId="0" xfId="0" applyFont="1" applyBorder="1" applyAlignment="1">
      <alignment horizontal="justify" vertical="top" wrapText="1"/>
    </xf>
    <xf numFmtId="164" fontId="7" fillId="3" borderId="4" xfId="0" applyNumberFormat="1" applyFont="1" applyFill="1" applyBorder="1" applyAlignment="1">
      <alignment horizontal="center" vertical="center" wrapText="1"/>
    </xf>
    <xf numFmtId="165" fontId="7" fillId="3" borderId="4" xfId="0" applyNumberFormat="1" applyFont="1" applyFill="1" applyBorder="1" applyAlignment="1">
      <alignment horizontal="center" vertical="center" wrapText="1"/>
    </xf>
    <xf numFmtId="2" fontId="8" fillId="0" borderId="4" xfId="0" applyNumberFormat="1" applyFont="1" applyBorder="1" applyAlignment="1">
      <alignment horizontal="center" vertical="center" wrapText="1"/>
    </xf>
    <xf numFmtId="0" fontId="7" fillId="0" borderId="4" xfId="0" applyFont="1" applyBorder="1" applyAlignment="1">
      <alignment horizontal="left" vertical="top" wrapText="1"/>
    </xf>
    <xf numFmtId="2" fontId="6" fillId="0" borderId="4" xfId="0" applyNumberFormat="1" applyFont="1" applyBorder="1" applyAlignment="1">
      <alignment horizontal="center" vertical="center" wrapText="1"/>
    </xf>
    <xf numFmtId="0" fontId="5" fillId="0" borderId="4" xfId="0" applyFont="1" applyBorder="1" applyAlignment="1">
      <alignment horizontal="justify" vertical="top" wrapText="1"/>
    </xf>
    <xf numFmtId="0" fontId="5" fillId="0" borderId="4" xfId="0" applyFont="1" applyBorder="1" applyAlignment="1">
      <alignment vertical="center" wrapText="1"/>
    </xf>
    <xf numFmtId="0" fontId="1" fillId="0" borderId="4" xfId="0" applyFont="1" applyBorder="1" applyAlignment="1">
      <alignment vertical="center"/>
    </xf>
    <xf numFmtId="0" fontId="1" fillId="0" borderId="4" xfId="0" applyFont="1" applyBorder="1" applyAlignment="1">
      <alignment horizontal="center" vertical="center"/>
    </xf>
    <xf numFmtId="0" fontId="0" fillId="0" borderId="4" xfId="0"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23"/>
  <sheetViews>
    <sheetView workbookViewId="0">
      <selection activeCell="B6" sqref="B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34.5" customHeight="1">
      <c r="A3" s="6" t="s">
        <v>2</v>
      </c>
      <c r="B3" s="6"/>
      <c r="C3" s="6"/>
      <c r="D3" s="6"/>
      <c r="E3" s="6"/>
      <c r="F3" s="6"/>
      <c r="G3" s="7"/>
    </row>
    <row r="4" spans="1:7">
      <c r="A4" s="8" t="s">
        <v>3</v>
      </c>
      <c r="B4" s="8" t="s">
        <v>4</v>
      </c>
      <c r="C4" s="8" t="s">
        <v>5</v>
      </c>
      <c r="D4" s="8" t="s">
        <v>6</v>
      </c>
      <c r="E4" s="8" t="s">
        <v>7</v>
      </c>
      <c r="F4" s="8" t="s">
        <v>8</v>
      </c>
    </row>
    <row r="5" spans="1:7" ht="25.5">
      <c r="A5" s="9">
        <v>1</v>
      </c>
      <c r="B5" s="10" t="s">
        <v>9</v>
      </c>
      <c r="C5" s="11">
        <v>2</v>
      </c>
      <c r="D5" s="12" t="s">
        <v>10</v>
      </c>
      <c r="E5" s="12">
        <v>243.77</v>
      </c>
      <c r="F5" s="11">
        <f>E5*C5</f>
        <v>487.54</v>
      </c>
    </row>
    <row r="6" spans="1:7" ht="114.75">
      <c r="A6" s="13" t="s">
        <v>11</v>
      </c>
      <c r="B6" s="14" t="s">
        <v>12</v>
      </c>
      <c r="C6" s="11">
        <v>38.227699999999999</v>
      </c>
      <c r="D6" s="12" t="s">
        <v>13</v>
      </c>
      <c r="E6" s="12">
        <v>112.53</v>
      </c>
      <c r="F6" s="11">
        <f t="shared" ref="F6:F8" si="0">E6*C6</f>
        <v>4301.7630810000001</v>
      </c>
    </row>
    <row r="7" spans="1:7" ht="89.25">
      <c r="A7" s="13" t="s">
        <v>14</v>
      </c>
      <c r="B7" s="15" t="s">
        <v>15</v>
      </c>
      <c r="C7" s="11">
        <v>3.1856</v>
      </c>
      <c r="D7" s="12" t="s">
        <v>16</v>
      </c>
      <c r="E7" s="12">
        <v>228.47</v>
      </c>
      <c r="F7" s="11">
        <f t="shared" si="0"/>
        <v>727.814032</v>
      </c>
    </row>
    <row r="8" spans="1:7" ht="63.75">
      <c r="A8" s="13" t="s">
        <v>17</v>
      </c>
      <c r="B8" s="14" t="s">
        <v>18</v>
      </c>
      <c r="C8" s="11">
        <v>5.3517999999999999</v>
      </c>
      <c r="D8" s="12" t="s">
        <v>16</v>
      </c>
      <c r="E8" s="12">
        <v>1191.77</v>
      </c>
      <c r="F8" s="11">
        <f t="shared" si="0"/>
        <v>6378.1146859999999</v>
      </c>
    </row>
    <row r="9" spans="1:7" ht="102">
      <c r="A9" s="13" t="s">
        <v>19</v>
      </c>
      <c r="B9" s="14" t="s">
        <v>20</v>
      </c>
      <c r="C9" s="11">
        <v>4.6298000000000004</v>
      </c>
      <c r="D9" s="12" t="s">
        <v>16</v>
      </c>
      <c r="E9" s="12">
        <v>5913.66</v>
      </c>
      <c r="F9" s="11">
        <f>E9*C9</f>
        <v>27379.063068000003</v>
      </c>
    </row>
    <row r="10" spans="1:7" ht="89.25">
      <c r="A10" s="13" t="s">
        <v>21</v>
      </c>
      <c r="B10" s="14" t="s">
        <v>22</v>
      </c>
      <c r="C10" s="11">
        <v>12.7425</v>
      </c>
      <c r="D10" s="12" t="s">
        <v>16</v>
      </c>
      <c r="E10" s="12">
        <v>2788.17</v>
      </c>
      <c r="F10" s="11">
        <f t="shared" ref="F10:F19" si="1">E10*C10</f>
        <v>35528.256224999997</v>
      </c>
    </row>
    <row r="11" spans="1:7" ht="63.75">
      <c r="A11" s="16" t="s">
        <v>23</v>
      </c>
      <c r="B11" s="14" t="s">
        <v>24</v>
      </c>
      <c r="C11" s="11">
        <v>88.21</v>
      </c>
      <c r="D11" s="12" t="s">
        <v>25</v>
      </c>
      <c r="E11" s="12">
        <v>214.12</v>
      </c>
      <c r="F11" s="11">
        <f t="shared" si="1"/>
        <v>18887.5252</v>
      </c>
    </row>
    <row r="12" spans="1:7" ht="102">
      <c r="A12" s="16" t="s">
        <v>26</v>
      </c>
      <c r="B12" s="14" t="s">
        <v>27</v>
      </c>
      <c r="C12" s="11">
        <v>6.38</v>
      </c>
      <c r="D12" s="12" t="s">
        <v>16</v>
      </c>
      <c r="E12" s="12">
        <v>6219.21</v>
      </c>
      <c r="F12" s="11">
        <f t="shared" si="1"/>
        <v>39678.559800000003</v>
      </c>
    </row>
    <row r="13" spans="1:7" ht="89.25">
      <c r="A13" s="16" t="s">
        <v>28</v>
      </c>
      <c r="B13" s="14" t="s">
        <v>29</v>
      </c>
      <c r="C13" s="11">
        <v>0.7</v>
      </c>
      <c r="D13" s="12" t="s">
        <v>30</v>
      </c>
      <c r="E13" s="12">
        <v>53433.91</v>
      </c>
      <c r="F13" s="11">
        <f t="shared" si="1"/>
        <v>37403.737000000001</v>
      </c>
    </row>
    <row r="14" spans="1:7" ht="18.75">
      <c r="A14" s="13">
        <v>10</v>
      </c>
      <c r="B14" s="17" t="s">
        <v>31</v>
      </c>
      <c r="C14" s="11"/>
      <c r="D14" s="12"/>
      <c r="E14" s="12"/>
      <c r="F14" s="11"/>
    </row>
    <row r="15" spans="1:7" ht="15.75">
      <c r="A15" s="13" t="s">
        <v>32</v>
      </c>
      <c r="B15" s="14" t="s">
        <v>33</v>
      </c>
      <c r="C15" s="11">
        <v>3.1856</v>
      </c>
      <c r="D15" s="12" t="s">
        <v>16</v>
      </c>
      <c r="E15" s="12">
        <v>377.8</v>
      </c>
      <c r="F15" s="11">
        <f t="shared" si="1"/>
        <v>1203.5196800000001</v>
      </c>
    </row>
    <row r="16" spans="1:7" ht="15.75">
      <c r="A16" s="13" t="s">
        <v>34</v>
      </c>
      <c r="B16" s="14" t="s">
        <v>35</v>
      </c>
      <c r="C16" s="11">
        <v>2.0834000000000001</v>
      </c>
      <c r="D16" s="12" t="s">
        <v>16</v>
      </c>
      <c r="E16" s="12">
        <v>788.14</v>
      </c>
      <c r="F16" s="11">
        <f t="shared" si="1"/>
        <v>1642.0108760000001</v>
      </c>
    </row>
    <row r="17" spans="1:6" ht="15.75">
      <c r="A17" s="13" t="s">
        <v>36</v>
      </c>
      <c r="B17" s="14" t="s">
        <v>37</v>
      </c>
      <c r="C17" s="11">
        <v>18.0944</v>
      </c>
      <c r="D17" s="12" t="s">
        <v>16</v>
      </c>
      <c r="E17" s="12">
        <v>756.83</v>
      </c>
      <c r="F17" s="11">
        <f t="shared" si="1"/>
        <v>13694.384752000002</v>
      </c>
    </row>
    <row r="18" spans="1:6" ht="15.75">
      <c r="A18" s="13" t="s">
        <v>38</v>
      </c>
      <c r="B18" s="14" t="s">
        <v>39</v>
      </c>
      <c r="C18" s="11">
        <v>4.1668000000000003</v>
      </c>
      <c r="D18" s="12" t="s">
        <v>16</v>
      </c>
      <c r="E18" s="12">
        <v>482.26</v>
      </c>
      <c r="F18" s="11">
        <f t="shared" si="1"/>
        <v>2009.4809680000001</v>
      </c>
    </row>
    <row r="19" spans="1:6" ht="15.75">
      <c r="A19" s="13" t="s">
        <v>40</v>
      </c>
      <c r="B19" s="14" t="s">
        <v>41</v>
      </c>
      <c r="C19" s="11">
        <v>38.227699999999999</v>
      </c>
      <c r="D19" s="12" t="s">
        <v>16</v>
      </c>
      <c r="E19" s="12">
        <v>167.71</v>
      </c>
      <c r="F19" s="11">
        <f t="shared" si="1"/>
        <v>6411.1675670000004</v>
      </c>
    </row>
    <row r="20" spans="1:6">
      <c r="A20" s="18"/>
      <c r="B20" s="19"/>
      <c r="C20" s="19"/>
      <c r="D20" s="19"/>
      <c r="E20" s="19"/>
      <c r="F20" s="20">
        <f>SUM(F5:F19)</f>
        <v>195732.93693499998</v>
      </c>
    </row>
    <row r="21" spans="1:6">
      <c r="A21" s="21"/>
      <c r="B21" s="22"/>
      <c r="C21" s="22"/>
      <c r="D21" s="22"/>
      <c r="E21" s="22"/>
      <c r="F21" s="23"/>
    </row>
    <row r="22" spans="1:6">
      <c r="A22" s="21"/>
      <c r="B22" s="22"/>
      <c r="C22" s="22"/>
      <c r="D22" s="22"/>
      <c r="E22" s="22"/>
      <c r="F22" s="23"/>
    </row>
    <row r="23" spans="1:6" ht="41.25" customHeight="1">
      <c r="B23" s="24" t="s">
        <v>42</v>
      </c>
      <c r="C23" s="24"/>
      <c r="D23" s="24"/>
      <c r="E23" s="24"/>
      <c r="F23" s="24"/>
    </row>
  </sheetData>
  <mergeCells count="5">
    <mergeCell ref="A1:F1"/>
    <mergeCell ref="A2:F2"/>
    <mergeCell ref="A3:F3"/>
    <mergeCell ref="B20:E20"/>
    <mergeCell ref="B23:F23"/>
  </mergeCells>
  <pageMargins left="0.24" right="0.16" top="0.49"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dimension ref="A1:G23"/>
  <sheetViews>
    <sheetView topLeftCell="A13" workbookViewId="0">
      <selection activeCell="E26" sqref="E26"/>
    </sheetView>
  </sheetViews>
  <sheetFormatPr defaultRowHeight="15"/>
  <cols>
    <col min="1" max="1" width="8.7109375" customWidth="1"/>
    <col min="2" max="2" width="44.140625" customWidth="1"/>
    <col min="3" max="3" width="10.28515625" customWidth="1"/>
    <col min="4" max="5" width="11.5703125" customWidth="1"/>
    <col min="6" max="6" width="14" customWidth="1"/>
  </cols>
  <sheetData>
    <row r="1" spans="1:7" ht="18.75">
      <c r="A1" s="1" t="s">
        <v>0</v>
      </c>
      <c r="B1" s="2"/>
      <c r="C1" s="2"/>
      <c r="D1" s="2"/>
      <c r="E1" s="2"/>
      <c r="F1" s="2"/>
      <c r="G1" s="3"/>
    </row>
    <row r="2" spans="1:7" ht="18.75">
      <c r="A2" s="4" t="s">
        <v>1</v>
      </c>
      <c r="B2" s="5"/>
      <c r="C2" s="5"/>
      <c r="D2" s="5"/>
      <c r="E2" s="5"/>
      <c r="F2" s="5"/>
      <c r="G2" s="3"/>
    </row>
    <row r="3" spans="1:7" ht="34.5" customHeight="1">
      <c r="A3" s="6" t="s">
        <v>77</v>
      </c>
      <c r="B3" s="6"/>
      <c r="C3" s="6"/>
      <c r="D3" s="6"/>
      <c r="E3" s="6"/>
      <c r="F3" s="6"/>
      <c r="G3" s="7"/>
    </row>
    <row r="4" spans="1:7">
      <c r="A4" s="8" t="s">
        <v>3</v>
      </c>
      <c r="B4" s="8" t="s">
        <v>4</v>
      </c>
      <c r="C4" s="8" t="s">
        <v>5</v>
      </c>
      <c r="D4" s="8" t="s">
        <v>6</v>
      </c>
      <c r="E4" s="8" t="s">
        <v>7</v>
      </c>
      <c r="F4" s="8" t="s">
        <v>8</v>
      </c>
    </row>
    <row r="5" spans="1:7" ht="108">
      <c r="A5" s="13" t="s">
        <v>46</v>
      </c>
      <c r="B5" s="31" t="s">
        <v>12</v>
      </c>
      <c r="C5" s="11">
        <v>23.37</v>
      </c>
      <c r="D5" s="12" t="s">
        <v>13</v>
      </c>
      <c r="E5" s="12">
        <v>112.53</v>
      </c>
      <c r="F5" s="30">
        <f t="shared" ref="F5:F16" si="0">E5*C5</f>
        <v>2629.8261000000002</v>
      </c>
    </row>
    <row r="6" spans="1:7" ht="63.75" customHeight="1">
      <c r="A6" s="13" t="s">
        <v>47</v>
      </c>
      <c r="B6" s="32" t="s">
        <v>15</v>
      </c>
      <c r="C6" s="11">
        <v>11.69</v>
      </c>
      <c r="D6" s="12" t="s">
        <v>16</v>
      </c>
      <c r="E6" s="12">
        <v>228.47</v>
      </c>
      <c r="F6" s="30">
        <f t="shared" si="0"/>
        <v>2670.8143</v>
      </c>
    </row>
    <row r="7" spans="1:7" ht="60">
      <c r="A7" s="13" t="s">
        <v>48</v>
      </c>
      <c r="B7" s="31" t="s">
        <v>18</v>
      </c>
      <c r="C7" s="11">
        <v>19.48</v>
      </c>
      <c r="D7" s="12" t="s">
        <v>16</v>
      </c>
      <c r="E7" s="12">
        <v>1191.77</v>
      </c>
      <c r="F7" s="30">
        <f t="shared" si="0"/>
        <v>23215.679599999999</v>
      </c>
    </row>
    <row r="8" spans="1:7" ht="96">
      <c r="A8" s="13" t="s">
        <v>49</v>
      </c>
      <c r="B8" s="31" t="s">
        <v>20</v>
      </c>
      <c r="C8" s="11">
        <v>23.65</v>
      </c>
      <c r="D8" s="12" t="s">
        <v>16</v>
      </c>
      <c r="E8" s="12">
        <v>5913.66</v>
      </c>
      <c r="F8" s="30">
        <f>E8*C8</f>
        <v>139858.05899999998</v>
      </c>
    </row>
    <row r="9" spans="1:7" ht="84">
      <c r="A9" s="13" t="s">
        <v>78</v>
      </c>
      <c r="B9" s="31" t="s">
        <v>22</v>
      </c>
      <c r="C9" s="11">
        <v>0.28000000000000003</v>
      </c>
      <c r="D9" s="12" t="s">
        <v>16</v>
      </c>
      <c r="E9" s="12">
        <v>2788.17</v>
      </c>
      <c r="F9" s="30">
        <f t="shared" si="0"/>
        <v>780.68760000000009</v>
      </c>
    </row>
    <row r="10" spans="1:7" ht="60">
      <c r="A10" s="16" t="s">
        <v>79</v>
      </c>
      <c r="B10" s="31" t="s">
        <v>24</v>
      </c>
      <c r="C10" s="11">
        <v>2.04</v>
      </c>
      <c r="D10" s="12" t="s">
        <v>25</v>
      </c>
      <c r="E10" s="12">
        <v>259.29000000000002</v>
      </c>
      <c r="F10" s="30">
        <f t="shared" si="0"/>
        <v>528.9516000000001</v>
      </c>
    </row>
    <row r="11" spans="1:7" ht="18.75">
      <c r="A11" s="13">
        <v>7</v>
      </c>
      <c r="B11" s="17" t="s">
        <v>31</v>
      </c>
      <c r="C11" s="11"/>
      <c r="D11" s="12"/>
      <c r="E11" s="12"/>
      <c r="F11" s="30"/>
    </row>
    <row r="12" spans="1:7" ht="15.75">
      <c r="A12" s="13" t="s">
        <v>32</v>
      </c>
      <c r="B12" s="14" t="s">
        <v>71</v>
      </c>
      <c r="C12" s="11">
        <v>11.69</v>
      </c>
      <c r="D12" s="12" t="s">
        <v>16</v>
      </c>
      <c r="E12" s="12">
        <v>404.77</v>
      </c>
      <c r="F12" s="30">
        <f t="shared" si="0"/>
        <v>4731.7612999999992</v>
      </c>
    </row>
    <row r="13" spans="1:7" ht="15.75">
      <c r="A13" s="13" t="s">
        <v>34</v>
      </c>
      <c r="B13" s="14" t="s">
        <v>72</v>
      </c>
      <c r="C13" s="11">
        <v>10.82</v>
      </c>
      <c r="D13" s="12" t="s">
        <v>16</v>
      </c>
      <c r="E13" s="12">
        <v>765.85</v>
      </c>
      <c r="F13" s="30">
        <f t="shared" si="0"/>
        <v>8286.4970000000012</v>
      </c>
    </row>
    <row r="14" spans="1:7" ht="15.75">
      <c r="A14" s="13" t="s">
        <v>36</v>
      </c>
      <c r="B14" s="14" t="s">
        <v>73</v>
      </c>
      <c r="C14" s="11">
        <v>19.760000000000002</v>
      </c>
      <c r="D14" s="12" t="s">
        <v>16</v>
      </c>
      <c r="E14" s="12">
        <v>730.6</v>
      </c>
      <c r="F14" s="30">
        <f t="shared" si="0"/>
        <v>14436.656000000001</v>
      </c>
    </row>
    <row r="15" spans="1:7" ht="15.75">
      <c r="A15" s="13" t="s">
        <v>38</v>
      </c>
      <c r="B15" s="14" t="s">
        <v>74</v>
      </c>
      <c r="C15" s="11">
        <v>21.32</v>
      </c>
      <c r="D15" s="12" t="s">
        <v>16</v>
      </c>
      <c r="E15" s="12">
        <v>458.72</v>
      </c>
      <c r="F15" s="30">
        <f t="shared" si="0"/>
        <v>9779.9104000000007</v>
      </c>
    </row>
    <row r="16" spans="1:7" ht="15.75">
      <c r="A16" s="13" t="s">
        <v>40</v>
      </c>
      <c r="B16" s="14" t="s">
        <v>41</v>
      </c>
      <c r="C16" s="11">
        <v>23.37</v>
      </c>
      <c r="D16" s="12" t="s">
        <v>16</v>
      </c>
      <c r="E16" s="12">
        <v>167.7</v>
      </c>
      <c r="F16" s="30">
        <f t="shared" si="0"/>
        <v>3919.1489999999999</v>
      </c>
    </row>
    <row r="17" spans="1:6">
      <c r="A17" s="18"/>
      <c r="B17" s="33"/>
      <c r="C17" s="33"/>
      <c r="D17" s="33"/>
      <c r="E17" s="33"/>
      <c r="F17" s="20">
        <f>SUM(F5:F16)</f>
        <v>210837.99189999999</v>
      </c>
    </row>
    <row r="18" spans="1:6" ht="15.75">
      <c r="A18" s="18">
        <v>8</v>
      </c>
      <c r="B18" s="34" t="s">
        <v>80</v>
      </c>
      <c r="C18" s="34">
        <v>2.83</v>
      </c>
      <c r="D18" s="12" t="s">
        <v>16</v>
      </c>
      <c r="E18" s="34">
        <v>658.16</v>
      </c>
      <c r="F18" s="20">
        <f>E18*C18</f>
        <v>1862.5927999999999</v>
      </c>
    </row>
    <row r="19" spans="1:6">
      <c r="A19" s="35"/>
      <c r="B19" s="34"/>
      <c r="C19" s="34"/>
      <c r="D19" s="34"/>
      <c r="E19" s="34"/>
      <c r="F19" s="20">
        <f>F17-F18</f>
        <v>208975.39909999998</v>
      </c>
    </row>
    <row r="20" spans="1:6" ht="43.5" customHeight="1">
      <c r="B20" s="24" t="s">
        <v>81</v>
      </c>
      <c r="C20" s="24"/>
      <c r="D20" s="24"/>
      <c r="E20" s="24"/>
      <c r="F20" s="24"/>
    </row>
    <row r="23" spans="1:6" ht="41.25" customHeight="1"/>
  </sheetData>
  <mergeCells count="4">
    <mergeCell ref="A1:F1"/>
    <mergeCell ref="A2:F2"/>
    <mergeCell ref="A3:F3"/>
    <mergeCell ref="B20:F20"/>
  </mergeCells>
  <pageMargins left="0.3" right="0.16" top="0.43" bottom="0.31" header="0.3" footer="0.17"/>
  <pageSetup orientation="portrait" verticalDpi="0" r:id="rId1"/>
</worksheet>
</file>

<file path=xl/worksheets/sheet11.xml><?xml version="1.0" encoding="utf-8"?>
<worksheet xmlns="http://schemas.openxmlformats.org/spreadsheetml/2006/main" xmlns:r="http://schemas.openxmlformats.org/officeDocument/2006/relationships">
  <dimension ref="A1:I26"/>
  <sheetViews>
    <sheetView tabSelected="1" topLeftCell="A25" workbookViewId="0">
      <selection activeCell="E38" sqref="E38"/>
    </sheetView>
  </sheetViews>
  <sheetFormatPr defaultRowHeight="15"/>
  <cols>
    <col min="1" max="1" width="8.7109375" customWidth="1"/>
    <col min="2" max="2" width="44.140625" customWidth="1"/>
    <col min="3" max="3" width="9.7109375" hidden="1" customWidth="1"/>
    <col min="4" max="4" width="11" hidden="1" customWidth="1"/>
    <col min="5" max="5" width="10.28515625" customWidth="1"/>
    <col min="6" max="7" width="11.5703125" customWidth="1"/>
    <col min="8" max="8" width="12.140625" customWidth="1"/>
  </cols>
  <sheetData>
    <row r="1" spans="1:9" ht="18.75">
      <c r="A1" s="1" t="s">
        <v>0</v>
      </c>
      <c r="B1" s="2"/>
      <c r="C1" s="2"/>
      <c r="D1" s="2"/>
      <c r="E1" s="2"/>
      <c r="F1" s="2"/>
      <c r="G1" s="2"/>
      <c r="H1" s="2"/>
      <c r="I1" s="3"/>
    </row>
    <row r="2" spans="1:9" ht="18.75">
      <c r="A2" s="4" t="s">
        <v>1</v>
      </c>
      <c r="B2" s="5"/>
      <c r="C2" s="5"/>
      <c r="D2" s="5"/>
      <c r="E2" s="5"/>
      <c r="F2" s="5"/>
      <c r="G2" s="5"/>
      <c r="H2" s="5"/>
      <c r="I2" s="3"/>
    </row>
    <row r="3" spans="1:9" ht="30.75" customHeight="1">
      <c r="A3" s="6" t="s">
        <v>82</v>
      </c>
      <c r="B3" s="6"/>
      <c r="C3" s="6"/>
      <c r="D3" s="6"/>
      <c r="E3" s="6"/>
      <c r="F3" s="6"/>
      <c r="G3" s="6"/>
      <c r="H3" s="6"/>
      <c r="I3" s="7"/>
    </row>
    <row r="4" spans="1:9">
      <c r="A4" s="8" t="s">
        <v>3</v>
      </c>
      <c r="B4" s="8" t="s">
        <v>4</v>
      </c>
      <c r="C4" s="8">
        <v>1</v>
      </c>
      <c r="D4" s="8">
        <v>2</v>
      </c>
      <c r="E4" s="8" t="s">
        <v>5</v>
      </c>
      <c r="F4" s="8" t="s">
        <v>6</v>
      </c>
      <c r="G4" s="8" t="s">
        <v>7</v>
      </c>
      <c r="H4" s="8" t="s">
        <v>8</v>
      </c>
    </row>
    <row r="5" spans="1:9" ht="25.5">
      <c r="A5" s="9">
        <v>1</v>
      </c>
      <c r="B5" s="10" t="s">
        <v>44</v>
      </c>
      <c r="C5" s="11">
        <v>2</v>
      </c>
      <c r="D5" s="12">
        <v>1.9</v>
      </c>
      <c r="E5" s="11">
        <v>4</v>
      </c>
      <c r="F5" s="12" t="s">
        <v>10</v>
      </c>
      <c r="G5" s="12">
        <v>243.77</v>
      </c>
      <c r="H5" s="11">
        <f>G5*E5</f>
        <v>975.08</v>
      </c>
    </row>
    <row r="6" spans="1:9" ht="25.5">
      <c r="A6" s="9" t="s">
        <v>83</v>
      </c>
      <c r="B6" s="10" t="s">
        <v>84</v>
      </c>
      <c r="C6" s="11"/>
      <c r="D6" s="12"/>
      <c r="E6" s="11">
        <v>3.17</v>
      </c>
      <c r="F6" s="12" t="s">
        <v>13</v>
      </c>
      <c r="G6" s="12">
        <v>364.24</v>
      </c>
      <c r="H6" s="11">
        <f t="shared" ref="H6:H22" si="0">G6*E6</f>
        <v>1154.6407999999999</v>
      </c>
    </row>
    <row r="7" spans="1:9" ht="25.5">
      <c r="A7" s="9" t="s">
        <v>85</v>
      </c>
      <c r="B7" s="10" t="s">
        <v>86</v>
      </c>
      <c r="C7" s="11"/>
      <c r="D7" s="12"/>
      <c r="E7" s="11">
        <v>0.65496699999999997</v>
      </c>
      <c r="F7" s="12" t="s">
        <v>13</v>
      </c>
      <c r="G7" s="12">
        <v>642.78</v>
      </c>
      <c r="H7" s="11">
        <f t="shared" si="0"/>
        <v>420.99968825999997</v>
      </c>
    </row>
    <row r="8" spans="1:9" ht="25.5">
      <c r="A8" s="9" t="s">
        <v>87</v>
      </c>
      <c r="B8" s="10" t="s">
        <v>88</v>
      </c>
      <c r="C8" s="11"/>
      <c r="D8" s="12"/>
      <c r="E8" s="11">
        <v>2.6562999999999999</v>
      </c>
      <c r="F8" s="12" t="s">
        <v>13</v>
      </c>
      <c r="G8" s="12">
        <v>1340.2</v>
      </c>
      <c r="H8" s="11">
        <f t="shared" si="0"/>
        <v>3559.9732599999998</v>
      </c>
    </row>
    <row r="9" spans="1:9" ht="114.75">
      <c r="A9" s="13" t="s">
        <v>89</v>
      </c>
      <c r="B9" s="14" t="s">
        <v>12</v>
      </c>
      <c r="C9" s="11">
        <v>21.24</v>
      </c>
      <c r="D9" s="12">
        <v>1.9</v>
      </c>
      <c r="E9" s="11">
        <v>37.341099999999997</v>
      </c>
      <c r="F9" s="12" t="s">
        <v>13</v>
      </c>
      <c r="G9" s="12">
        <v>112.53</v>
      </c>
      <c r="H9" s="11">
        <f t="shared" si="0"/>
        <v>4201.9939829999994</v>
      </c>
    </row>
    <row r="10" spans="1:9" ht="89.25">
      <c r="A10" s="13" t="s">
        <v>90</v>
      </c>
      <c r="B10" s="15" t="s">
        <v>15</v>
      </c>
      <c r="C10" s="11">
        <v>2.12</v>
      </c>
      <c r="D10" s="12">
        <v>1.9</v>
      </c>
      <c r="E10" s="11">
        <v>3.23</v>
      </c>
      <c r="F10" s="12" t="s">
        <v>16</v>
      </c>
      <c r="G10" s="12">
        <v>228.47</v>
      </c>
      <c r="H10" s="11">
        <f t="shared" si="0"/>
        <v>737.95809999999994</v>
      </c>
    </row>
    <row r="11" spans="1:9" ht="63.75">
      <c r="A11" s="13" t="s">
        <v>91</v>
      </c>
      <c r="B11" s="14" t="s">
        <v>18</v>
      </c>
      <c r="C11" s="11">
        <v>3.54</v>
      </c>
      <c r="D11" s="12">
        <v>1.9</v>
      </c>
      <c r="E11" s="11">
        <v>5.37</v>
      </c>
      <c r="F11" s="12" t="s">
        <v>16</v>
      </c>
      <c r="G11" s="12">
        <v>1191.77</v>
      </c>
      <c r="H11" s="11">
        <f t="shared" si="0"/>
        <v>6399.8049000000001</v>
      </c>
    </row>
    <row r="12" spans="1:9" ht="102">
      <c r="A12" s="13" t="s">
        <v>92</v>
      </c>
      <c r="B12" s="14" t="s">
        <v>20</v>
      </c>
      <c r="C12" s="11">
        <v>2.91</v>
      </c>
      <c r="D12" s="12">
        <v>1.9</v>
      </c>
      <c r="E12" s="11">
        <v>6.05</v>
      </c>
      <c r="F12" s="12" t="s">
        <v>16</v>
      </c>
      <c r="G12" s="12">
        <v>5913.66</v>
      </c>
      <c r="H12" s="11">
        <f t="shared" si="0"/>
        <v>35777.642999999996</v>
      </c>
    </row>
    <row r="13" spans="1:9" ht="89.25">
      <c r="A13" s="13" t="s">
        <v>93</v>
      </c>
      <c r="B13" s="14" t="s">
        <v>22</v>
      </c>
      <c r="C13" s="11">
        <v>6.29</v>
      </c>
      <c r="D13" s="12">
        <v>1.9</v>
      </c>
      <c r="E13" s="11">
        <v>13.1265</v>
      </c>
      <c r="F13" s="12" t="s">
        <v>16</v>
      </c>
      <c r="G13" s="12">
        <v>2788.17</v>
      </c>
      <c r="H13" s="11">
        <f t="shared" si="0"/>
        <v>36598.913505000004</v>
      </c>
    </row>
    <row r="14" spans="1:9" ht="63.75">
      <c r="A14" s="16" t="s">
        <v>94</v>
      </c>
      <c r="B14" s="14" t="s">
        <v>24</v>
      </c>
      <c r="C14" s="11">
        <v>51.12</v>
      </c>
      <c r="D14" s="12">
        <v>1.9</v>
      </c>
      <c r="E14" s="11">
        <v>77.970600000000005</v>
      </c>
      <c r="F14" s="12" t="s">
        <v>25</v>
      </c>
      <c r="G14" s="12">
        <v>259.29000000000002</v>
      </c>
      <c r="H14" s="11">
        <f t="shared" si="0"/>
        <v>20216.996874000004</v>
      </c>
    </row>
    <row r="15" spans="1:9" ht="102">
      <c r="A15" s="16" t="s">
        <v>95</v>
      </c>
      <c r="B15" s="14" t="s">
        <v>27</v>
      </c>
      <c r="C15" s="11">
        <v>0.85</v>
      </c>
      <c r="D15" s="12" t="s">
        <v>16</v>
      </c>
      <c r="E15" s="12">
        <v>3.42</v>
      </c>
      <c r="F15" s="12" t="s">
        <v>13</v>
      </c>
      <c r="G15" s="12">
        <v>6219.21</v>
      </c>
      <c r="H15" s="11">
        <f t="shared" si="0"/>
        <v>21269.698199999999</v>
      </c>
    </row>
    <row r="16" spans="1:9" ht="89.25">
      <c r="A16" s="16" t="s">
        <v>96</v>
      </c>
      <c r="B16" s="14" t="s">
        <v>29</v>
      </c>
      <c r="C16" s="11">
        <v>0.09</v>
      </c>
      <c r="D16" s="12" t="s">
        <v>30</v>
      </c>
      <c r="E16" s="12">
        <v>0.37</v>
      </c>
      <c r="F16" s="12" t="s">
        <v>30</v>
      </c>
      <c r="G16" s="12">
        <v>53433.91</v>
      </c>
      <c r="H16" s="11">
        <f t="shared" si="0"/>
        <v>19770.546700000003</v>
      </c>
    </row>
    <row r="17" spans="1:8" ht="18.75">
      <c r="A17" s="13">
        <v>13</v>
      </c>
      <c r="B17" s="17" t="s">
        <v>31</v>
      </c>
      <c r="C17" s="11"/>
      <c r="D17" s="12"/>
      <c r="E17" s="11"/>
      <c r="F17" s="12"/>
      <c r="G17" s="12"/>
      <c r="H17" s="11"/>
    </row>
    <row r="18" spans="1:8" ht="15.75">
      <c r="A18" s="13" t="s">
        <v>32</v>
      </c>
      <c r="B18" s="14" t="s">
        <v>71</v>
      </c>
      <c r="C18" s="11">
        <v>2.12</v>
      </c>
      <c r="D18" s="12">
        <v>1.9</v>
      </c>
      <c r="E18" s="11">
        <v>3.23</v>
      </c>
      <c r="F18" s="12" t="s">
        <v>16</v>
      </c>
      <c r="G18" s="12">
        <v>404.77</v>
      </c>
      <c r="H18" s="11">
        <f t="shared" si="0"/>
        <v>1307.4070999999999</v>
      </c>
    </row>
    <row r="19" spans="1:8" ht="15.75">
      <c r="A19" s="13" t="s">
        <v>34</v>
      </c>
      <c r="B19" s="14" t="s">
        <v>72</v>
      </c>
      <c r="C19" s="11">
        <v>5.33</v>
      </c>
      <c r="D19" s="12">
        <v>1.9</v>
      </c>
      <c r="E19" s="11">
        <v>10.65</v>
      </c>
      <c r="F19" s="12" t="s">
        <v>16</v>
      </c>
      <c r="G19" s="12">
        <v>765.85</v>
      </c>
      <c r="H19" s="11">
        <f t="shared" si="0"/>
        <v>8156.3025000000007</v>
      </c>
    </row>
    <row r="20" spans="1:8" ht="15.75">
      <c r="A20" s="13" t="s">
        <v>36</v>
      </c>
      <c r="B20" s="14" t="s">
        <v>97</v>
      </c>
      <c r="C20" s="11">
        <v>9.83</v>
      </c>
      <c r="D20" s="12">
        <v>1.9</v>
      </c>
      <c r="E20" s="11">
        <v>18.4971</v>
      </c>
      <c r="F20" s="12" t="s">
        <v>16</v>
      </c>
      <c r="G20" s="12">
        <v>730.6</v>
      </c>
      <c r="H20" s="11">
        <f t="shared" si="0"/>
        <v>13513.98126</v>
      </c>
    </row>
    <row r="21" spans="1:8" ht="15.75">
      <c r="A21" s="13" t="s">
        <v>38</v>
      </c>
      <c r="B21" s="14" t="s">
        <v>98</v>
      </c>
      <c r="C21" s="11">
        <v>2.62</v>
      </c>
      <c r="D21" s="12">
        <v>1.9</v>
      </c>
      <c r="E21" s="11">
        <v>8.42</v>
      </c>
      <c r="F21" s="12" t="s">
        <v>16</v>
      </c>
      <c r="G21" s="12">
        <v>458.72</v>
      </c>
      <c r="H21" s="11">
        <f t="shared" si="0"/>
        <v>3862.4224000000004</v>
      </c>
    </row>
    <row r="22" spans="1:8" ht="15.75">
      <c r="A22" s="13" t="s">
        <v>40</v>
      </c>
      <c r="B22" s="14" t="s">
        <v>41</v>
      </c>
      <c r="C22" s="11">
        <v>21.24</v>
      </c>
      <c r="D22" s="12">
        <v>1.9</v>
      </c>
      <c r="E22" s="11">
        <v>43.82</v>
      </c>
      <c r="F22" s="12" t="s">
        <v>16</v>
      </c>
      <c r="G22" s="12">
        <v>167.71</v>
      </c>
      <c r="H22" s="11">
        <f t="shared" si="0"/>
        <v>7349.0522000000001</v>
      </c>
    </row>
    <row r="23" spans="1:8">
      <c r="A23" s="18"/>
      <c r="B23" s="19"/>
      <c r="C23" s="19"/>
      <c r="D23" s="19"/>
      <c r="E23" s="19"/>
      <c r="F23" s="19"/>
      <c r="G23" s="19"/>
      <c r="H23" s="20">
        <f>SUM(H5:H22)</f>
        <v>185273.41447026003</v>
      </c>
    </row>
    <row r="24" spans="1:8">
      <c r="A24" s="21"/>
      <c r="B24" s="22"/>
      <c r="C24" s="22"/>
      <c r="D24" s="22"/>
      <c r="E24" s="22"/>
      <c r="F24" s="22"/>
      <c r="G24" s="22"/>
      <c r="H24" s="23"/>
    </row>
    <row r="25" spans="1:8">
      <c r="A25" s="21"/>
      <c r="B25" s="22"/>
      <c r="C25" s="22"/>
      <c r="D25" s="22"/>
      <c r="E25" s="22"/>
      <c r="F25" s="22"/>
      <c r="G25" s="22"/>
      <c r="H25" s="23"/>
    </row>
    <row r="26" spans="1:8" ht="50.25" customHeight="1">
      <c r="B26" s="24" t="s">
        <v>42</v>
      </c>
      <c r="C26" s="24"/>
      <c r="D26" s="24"/>
      <c r="E26" s="24"/>
      <c r="F26" s="24"/>
      <c r="G26" s="24"/>
      <c r="H26" s="24"/>
    </row>
  </sheetData>
  <mergeCells count="5">
    <mergeCell ref="A1:H1"/>
    <mergeCell ref="A2:H2"/>
    <mergeCell ref="A3:H3"/>
    <mergeCell ref="B23:G23"/>
    <mergeCell ref="B26:H26"/>
  </mergeCells>
  <pageMargins left="0.3" right="0.16"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G23"/>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34.5" customHeight="1">
      <c r="A3" s="6" t="s">
        <v>43</v>
      </c>
      <c r="B3" s="6"/>
      <c r="C3" s="6"/>
      <c r="D3" s="6"/>
      <c r="E3" s="6"/>
      <c r="F3" s="6"/>
      <c r="G3" s="7"/>
    </row>
    <row r="4" spans="1:7">
      <c r="A4" s="8" t="s">
        <v>3</v>
      </c>
      <c r="B4" s="8" t="s">
        <v>4</v>
      </c>
      <c r="C4" s="8" t="s">
        <v>5</v>
      </c>
      <c r="D4" s="8" t="s">
        <v>6</v>
      </c>
      <c r="E4" s="8" t="s">
        <v>7</v>
      </c>
      <c r="F4" s="8" t="s">
        <v>8</v>
      </c>
    </row>
    <row r="5" spans="1:7" ht="25.5">
      <c r="A5" s="9">
        <v>1</v>
      </c>
      <c r="B5" s="10" t="s">
        <v>44</v>
      </c>
      <c r="C5" s="11">
        <v>2</v>
      </c>
      <c r="D5" s="12" t="s">
        <v>10</v>
      </c>
      <c r="E5" s="12">
        <v>243.77</v>
      </c>
      <c r="F5" s="11">
        <f>E5*C5</f>
        <v>487.54</v>
      </c>
    </row>
    <row r="6" spans="1:7" ht="114.75">
      <c r="A6" s="13" t="s">
        <v>11</v>
      </c>
      <c r="B6" s="14" t="s">
        <v>12</v>
      </c>
      <c r="C6" s="11">
        <v>43.32</v>
      </c>
      <c r="D6" s="12" t="s">
        <v>13</v>
      </c>
      <c r="E6" s="12">
        <v>112.53</v>
      </c>
      <c r="F6" s="11">
        <f t="shared" ref="F6:F8" si="0">E6*C6</f>
        <v>4874.7996000000003</v>
      </c>
    </row>
    <row r="7" spans="1:7" ht="89.25">
      <c r="A7" s="13" t="s">
        <v>14</v>
      </c>
      <c r="B7" s="15" t="s">
        <v>15</v>
      </c>
      <c r="C7" s="11">
        <v>3.61</v>
      </c>
      <c r="D7" s="12" t="s">
        <v>16</v>
      </c>
      <c r="E7" s="12">
        <v>228.47</v>
      </c>
      <c r="F7" s="11">
        <f t="shared" si="0"/>
        <v>824.77670000000001</v>
      </c>
    </row>
    <row r="8" spans="1:7" ht="63.75">
      <c r="A8" s="13" t="s">
        <v>17</v>
      </c>
      <c r="B8" s="14" t="s">
        <v>18</v>
      </c>
      <c r="C8" s="11">
        <v>6.07</v>
      </c>
      <c r="D8" s="12" t="s">
        <v>16</v>
      </c>
      <c r="E8" s="12">
        <v>1191.77</v>
      </c>
      <c r="F8" s="11">
        <f t="shared" si="0"/>
        <v>7234.0439000000006</v>
      </c>
    </row>
    <row r="9" spans="1:7" ht="102">
      <c r="A9" s="13" t="s">
        <v>19</v>
      </c>
      <c r="B9" s="14" t="s">
        <v>20</v>
      </c>
      <c r="C9" s="11">
        <v>5.25</v>
      </c>
      <c r="D9" s="12" t="s">
        <v>16</v>
      </c>
      <c r="E9" s="12">
        <v>5913.66</v>
      </c>
      <c r="F9" s="11">
        <f>E9*C9</f>
        <v>31046.715</v>
      </c>
    </row>
    <row r="10" spans="1:7" ht="89.25">
      <c r="A10" s="13" t="s">
        <v>21</v>
      </c>
      <c r="B10" s="14" t="s">
        <v>22</v>
      </c>
      <c r="C10" s="11">
        <v>24.07</v>
      </c>
      <c r="D10" s="12" t="s">
        <v>16</v>
      </c>
      <c r="E10" s="12">
        <v>2788.17</v>
      </c>
      <c r="F10" s="11">
        <f t="shared" ref="F10:F19" si="1">E10*C10</f>
        <v>67111.251900000003</v>
      </c>
    </row>
    <row r="11" spans="1:7" ht="63.75">
      <c r="A11" s="16" t="s">
        <v>23</v>
      </c>
      <c r="B11" s="14" t="s">
        <v>24</v>
      </c>
      <c r="C11" s="11">
        <v>131.56</v>
      </c>
      <c r="D11" s="12" t="s">
        <v>25</v>
      </c>
      <c r="E11" s="12">
        <v>214.12</v>
      </c>
      <c r="F11" s="11">
        <f t="shared" si="1"/>
        <v>28169.627200000003</v>
      </c>
    </row>
    <row r="12" spans="1:7" ht="102">
      <c r="A12" s="16" t="s">
        <v>26</v>
      </c>
      <c r="B12" s="14" t="s">
        <v>27</v>
      </c>
      <c r="C12" s="11">
        <v>1.28</v>
      </c>
      <c r="D12" s="12" t="s">
        <v>16</v>
      </c>
      <c r="E12" s="12">
        <v>6219.21</v>
      </c>
      <c r="F12" s="11">
        <f t="shared" si="1"/>
        <v>7960.5888000000004</v>
      </c>
    </row>
    <row r="13" spans="1:7" ht="89.25">
      <c r="A13" s="16" t="s">
        <v>28</v>
      </c>
      <c r="B13" s="14" t="s">
        <v>29</v>
      </c>
      <c r="C13" s="11">
        <v>0.14000000000000001</v>
      </c>
      <c r="D13" s="12" t="s">
        <v>30</v>
      </c>
      <c r="E13" s="12">
        <v>53433.91</v>
      </c>
      <c r="F13" s="11">
        <f t="shared" si="1"/>
        <v>7480.7474000000011</v>
      </c>
    </row>
    <row r="14" spans="1:7" ht="18.75">
      <c r="A14" s="13">
        <v>10</v>
      </c>
      <c r="B14" s="17" t="s">
        <v>31</v>
      </c>
      <c r="C14" s="11"/>
      <c r="D14" s="12"/>
      <c r="E14" s="12"/>
      <c r="F14" s="11"/>
    </row>
    <row r="15" spans="1:7" ht="15.75">
      <c r="A15" s="13" t="s">
        <v>32</v>
      </c>
      <c r="B15" s="14" t="s">
        <v>33</v>
      </c>
      <c r="C15" s="11">
        <v>3.61</v>
      </c>
      <c r="D15" s="12" t="s">
        <v>16</v>
      </c>
      <c r="E15" s="12">
        <v>377.8</v>
      </c>
      <c r="F15" s="11">
        <f t="shared" si="1"/>
        <v>1363.8579999999999</v>
      </c>
    </row>
    <row r="16" spans="1:7" ht="15.75">
      <c r="A16" s="13" t="s">
        <v>34</v>
      </c>
      <c r="B16" s="14" t="s">
        <v>35</v>
      </c>
      <c r="C16" s="11">
        <v>2.36</v>
      </c>
      <c r="D16" s="12" t="s">
        <v>16</v>
      </c>
      <c r="E16" s="12">
        <v>788.14</v>
      </c>
      <c r="F16" s="11">
        <f t="shared" si="1"/>
        <v>1860.0103999999999</v>
      </c>
    </row>
    <row r="17" spans="1:6" ht="15.75">
      <c r="A17" s="13" t="s">
        <v>36</v>
      </c>
      <c r="B17" s="14" t="s">
        <v>37</v>
      </c>
      <c r="C17" s="11">
        <v>30.13</v>
      </c>
      <c r="D17" s="12" t="s">
        <v>16</v>
      </c>
      <c r="E17" s="12">
        <v>756.83</v>
      </c>
      <c r="F17" s="11">
        <f t="shared" si="1"/>
        <v>22803.287899999999</v>
      </c>
    </row>
    <row r="18" spans="1:6" ht="15.75">
      <c r="A18" s="13" t="s">
        <v>38</v>
      </c>
      <c r="B18" s="14" t="s">
        <v>39</v>
      </c>
      <c r="C18" s="11">
        <v>4.72</v>
      </c>
      <c r="D18" s="12" t="s">
        <v>16</v>
      </c>
      <c r="E18" s="12">
        <v>482.26</v>
      </c>
      <c r="F18" s="11">
        <f t="shared" si="1"/>
        <v>2276.2671999999998</v>
      </c>
    </row>
    <row r="19" spans="1:6" ht="15.75">
      <c r="A19" s="13" t="s">
        <v>40</v>
      </c>
      <c r="B19" s="14" t="s">
        <v>41</v>
      </c>
      <c r="C19" s="11">
        <v>43.32</v>
      </c>
      <c r="D19" s="12" t="s">
        <v>16</v>
      </c>
      <c r="E19" s="12">
        <v>167.71</v>
      </c>
      <c r="F19" s="11">
        <f t="shared" si="1"/>
        <v>7265.1972000000005</v>
      </c>
    </row>
    <row r="20" spans="1:6">
      <c r="A20" s="18"/>
      <c r="B20" s="19"/>
      <c r="C20" s="19"/>
      <c r="D20" s="19"/>
      <c r="E20" s="19"/>
      <c r="F20" s="20">
        <f>SUM(F5:F19)</f>
        <v>190758.71120000002</v>
      </c>
    </row>
    <row r="21" spans="1:6">
      <c r="A21" s="21"/>
      <c r="B21" s="22"/>
      <c r="C21" s="22"/>
      <c r="D21" s="22"/>
      <c r="E21" s="22"/>
      <c r="F21" s="23"/>
    </row>
    <row r="22" spans="1:6">
      <c r="A22" s="21"/>
      <c r="B22" s="22"/>
      <c r="C22" s="22"/>
      <c r="D22" s="22"/>
      <c r="E22" s="22"/>
      <c r="F22" s="23"/>
    </row>
    <row r="23" spans="1:6" ht="41.25" customHeight="1">
      <c r="B23" s="24" t="s">
        <v>42</v>
      </c>
      <c r="C23" s="24"/>
      <c r="D23" s="24"/>
      <c r="E23" s="24"/>
      <c r="F23" s="24"/>
    </row>
  </sheetData>
  <mergeCells count="5">
    <mergeCell ref="A1:F1"/>
    <mergeCell ref="A2:F2"/>
    <mergeCell ref="A3:F3"/>
    <mergeCell ref="B20:E20"/>
    <mergeCell ref="B23:F23"/>
  </mergeCells>
  <pageMargins left="0.3" right="0.16"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dimension ref="A1:G21"/>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29.25" customHeight="1">
      <c r="A3" s="6" t="s">
        <v>45</v>
      </c>
      <c r="B3" s="6"/>
      <c r="C3" s="6"/>
      <c r="D3" s="6"/>
      <c r="E3" s="6"/>
      <c r="F3" s="6"/>
      <c r="G3" s="7"/>
    </row>
    <row r="4" spans="1:7">
      <c r="A4" s="8" t="s">
        <v>3</v>
      </c>
      <c r="B4" s="8" t="s">
        <v>4</v>
      </c>
      <c r="C4" s="8" t="s">
        <v>5</v>
      </c>
      <c r="D4" s="8" t="s">
        <v>6</v>
      </c>
      <c r="E4" s="8" t="s">
        <v>7</v>
      </c>
      <c r="F4" s="8" t="s">
        <v>8</v>
      </c>
    </row>
    <row r="5" spans="1:7" ht="114.75">
      <c r="A5" s="13" t="s">
        <v>46</v>
      </c>
      <c r="B5" s="14" t="s">
        <v>12</v>
      </c>
      <c r="C5" s="11">
        <v>86.62</v>
      </c>
      <c r="D5" s="12" t="s">
        <v>13</v>
      </c>
      <c r="E5" s="12">
        <v>112.53</v>
      </c>
      <c r="F5" s="11">
        <f t="shared" ref="F5:F17" si="0">E5*C5</f>
        <v>9747.3486000000012</v>
      </c>
    </row>
    <row r="6" spans="1:7" ht="89.25">
      <c r="A6" s="13" t="s">
        <v>47</v>
      </c>
      <c r="B6" s="15" t="s">
        <v>15</v>
      </c>
      <c r="C6" s="11">
        <v>7.51</v>
      </c>
      <c r="D6" s="12" t="s">
        <v>16</v>
      </c>
      <c r="E6" s="12">
        <v>228.47</v>
      </c>
      <c r="F6" s="11">
        <f t="shared" si="0"/>
        <v>1715.8097</v>
      </c>
    </row>
    <row r="7" spans="1:7" ht="63.75">
      <c r="A7" s="13" t="s">
        <v>48</v>
      </c>
      <c r="B7" s="14" t="s">
        <v>18</v>
      </c>
      <c r="C7" s="11">
        <v>12.52</v>
      </c>
      <c r="D7" s="12" t="s">
        <v>16</v>
      </c>
      <c r="E7" s="12">
        <v>1191.77</v>
      </c>
      <c r="F7" s="11">
        <f t="shared" si="0"/>
        <v>14920.9604</v>
      </c>
    </row>
    <row r="8" spans="1:7" ht="102">
      <c r="A8" s="13" t="s">
        <v>49</v>
      </c>
      <c r="B8" s="14" t="s">
        <v>20</v>
      </c>
      <c r="C8" s="11">
        <v>1.53</v>
      </c>
      <c r="D8" s="12" t="s">
        <v>16</v>
      </c>
      <c r="E8" s="12">
        <v>5913.66</v>
      </c>
      <c r="F8" s="11">
        <f t="shared" si="0"/>
        <v>9047.8997999999992</v>
      </c>
    </row>
    <row r="9" spans="1:7" ht="141.75">
      <c r="A9" s="13" t="s">
        <v>50</v>
      </c>
      <c r="B9" s="25" t="s">
        <v>51</v>
      </c>
      <c r="C9" s="11">
        <v>33.17</v>
      </c>
      <c r="D9" s="12" t="s">
        <v>16</v>
      </c>
      <c r="E9" s="12">
        <v>6543.32</v>
      </c>
      <c r="F9" s="11">
        <f t="shared" si="0"/>
        <v>217041.92439999999</v>
      </c>
    </row>
    <row r="10" spans="1:7" ht="102">
      <c r="A10" s="16" t="s">
        <v>52</v>
      </c>
      <c r="B10" s="14" t="s">
        <v>27</v>
      </c>
      <c r="C10" s="11">
        <v>15.07</v>
      </c>
      <c r="D10" s="12" t="s">
        <v>16</v>
      </c>
      <c r="E10" s="12">
        <v>6219.21</v>
      </c>
      <c r="F10" s="11">
        <f t="shared" si="0"/>
        <v>93723.494699999996</v>
      </c>
    </row>
    <row r="11" spans="1:7" ht="89.25">
      <c r="A11" s="16" t="s">
        <v>53</v>
      </c>
      <c r="B11" s="14" t="s">
        <v>29</v>
      </c>
      <c r="C11" s="26">
        <v>4.8170000000000002</v>
      </c>
      <c r="D11" s="12" t="s">
        <v>30</v>
      </c>
      <c r="E11" s="12">
        <v>53433.91</v>
      </c>
      <c r="F11" s="11">
        <f t="shared" si="0"/>
        <v>257391.14447000003</v>
      </c>
    </row>
    <row r="12" spans="1:7" ht="18.75">
      <c r="A12" s="13">
        <v>8</v>
      </c>
      <c r="B12" s="17" t="s">
        <v>31</v>
      </c>
      <c r="C12" s="11"/>
      <c r="D12" s="12"/>
      <c r="E12" s="12"/>
      <c r="F12" s="11"/>
    </row>
    <row r="13" spans="1:7" ht="15.75">
      <c r="A13" s="13" t="s">
        <v>32</v>
      </c>
      <c r="B13" s="14" t="s">
        <v>54</v>
      </c>
      <c r="C13" s="11">
        <v>7.51</v>
      </c>
      <c r="D13" s="12" t="s">
        <v>16</v>
      </c>
      <c r="E13" s="12">
        <v>364.32</v>
      </c>
      <c r="F13" s="11">
        <f t="shared" si="0"/>
        <v>2736.0432000000001</v>
      </c>
    </row>
    <row r="14" spans="1:7" ht="15.75">
      <c r="A14" s="13" t="s">
        <v>34</v>
      </c>
      <c r="B14" s="14" t="s">
        <v>35</v>
      </c>
      <c r="C14" s="11">
        <v>21.43</v>
      </c>
      <c r="D14" s="12" t="s">
        <v>16</v>
      </c>
      <c r="E14" s="12">
        <v>788.14</v>
      </c>
      <c r="F14" s="11">
        <f t="shared" si="0"/>
        <v>16889.840199999999</v>
      </c>
    </row>
    <row r="15" spans="1:7" ht="15.75">
      <c r="A15" s="13" t="s">
        <v>36</v>
      </c>
      <c r="B15" s="14" t="s">
        <v>37</v>
      </c>
      <c r="C15" s="11">
        <v>12.52</v>
      </c>
      <c r="D15" s="12" t="s">
        <v>16</v>
      </c>
      <c r="E15" s="12">
        <v>756.83</v>
      </c>
      <c r="F15" s="11">
        <f t="shared" si="0"/>
        <v>9475.5115999999998</v>
      </c>
    </row>
    <row r="16" spans="1:7" ht="15.75">
      <c r="A16" s="13" t="s">
        <v>38</v>
      </c>
      <c r="B16" s="14" t="s">
        <v>39</v>
      </c>
      <c r="C16" s="11">
        <v>42.87</v>
      </c>
      <c r="D16" s="12" t="s">
        <v>16</v>
      </c>
      <c r="E16" s="12">
        <v>482.26</v>
      </c>
      <c r="F16" s="11">
        <f t="shared" si="0"/>
        <v>20674.486199999999</v>
      </c>
    </row>
    <row r="17" spans="1:6" ht="15.75">
      <c r="A17" s="13" t="s">
        <v>40</v>
      </c>
      <c r="B17" s="14" t="s">
        <v>41</v>
      </c>
      <c r="C17" s="11">
        <v>86.62</v>
      </c>
      <c r="D17" s="12" t="s">
        <v>16</v>
      </c>
      <c r="E17" s="12">
        <v>167.7</v>
      </c>
      <c r="F17" s="11">
        <f t="shared" si="0"/>
        <v>14526.173999999999</v>
      </c>
    </row>
    <row r="18" spans="1:6">
      <c r="A18" s="18"/>
      <c r="B18" s="19"/>
      <c r="C18" s="19"/>
      <c r="D18" s="19"/>
      <c r="E18" s="19"/>
      <c r="F18" s="20">
        <f>SUM(F5:F17)</f>
        <v>667890.63726999995</v>
      </c>
    </row>
    <row r="19" spans="1:6">
      <c r="A19" s="21"/>
      <c r="B19" s="22"/>
      <c r="C19" s="22"/>
      <c r="D19" s="22"/>
      <c r="E19" s="22"/>
      <c r="F19" s="23"/>
    </row>
    <row r="20" spans="1:6">
      <c r="A20" s="21"/>
      <c r="B20" s="22"/>
      <c r="C20" s="22"/>
      <c r="D20" s="22"/>
      <c r="E20" s="22"/>
      <c r="F20" s="23"/>
    </row>
    <row r="21" spans="1:6" ht="41.25" customHeight="1">
      <c r="B21" s="24" t="s">
        <v>55</v>
      </c>
      <c r="C21" s="24"/>
      <c r="D21" s="24"/>
      <c r="E21" s="24"/>
      <c r="F21" s="24"/>
    </row>
  </sheetData>
  <mergeCells count="5">
    <mergeCell ref="A1:F1"/>
    <mergeCell ref="A2:F2"/>
    <mergeCell ref="A3:F3"/>
    <mergeCell ref="B18:E18"/>
    <mergeCell ref="B21:F21"/>
  </mergeCells>
  <pageMargins left="0.24" right="0.16"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dimension ref="A1:G20"/>
  <sheetViews>
    <sheetView workbookViewId="0">
      <selection activeCell="F17" sqref="F17"/>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20.25" customHeight="1">
      <c r="A3" s="6" t="s">
        <v>56</v>
      </c>
      <c r="B3" s="6"/>
      <c r="C3" s="6"/>
      <c r="D3" s="6"/>
      <c r="E3" s="6"/>
      <c r="F3" s="6"/>
      <c r="G3" s="7"/>
    </row>
    <row r="4" spans="1:7">
      <c r="A4" s="8" t="s">
        <v>3</v>
      </c>
      <c r="B4" s="8" t="s">
        <v>4</v>
      </c>
      <c r="C4" s="8" t="s">
        <v>5</v>
      </c>
      <c r="D4" s="8" t="s">
        <v>6</v>
      </c>
      <c r="E4" s="8" t="s">
        <v>7</v>
      </c>
      <c r="F4" s="8" t="s">
        <v>8</v>
      </c>
    </row>
    <row r="5" spans="1:7" ht="114.75">
      <c r="A5" s="13" t="s">
        <v>46</v>
      </c>
      <c r="B5" s="14" t="s">
        <v>12</v>
      </c>
      <c r="C5" s="11">
        <v>45.32</v>
      </c>
      <c r="D5" s="12" t="s">
        <v>13</v>
      </c>
      <c r="E5" s="12">
        <v>112.53</v>
      </c>
      <c r="F5" s="11">
        <f t="shared" ref="F5:F16" si="0">E5*C5</f>
        <v>5099.8595999999998</v>
      </c>
    </row>
    <row r="6" spans="1:7" ht="89.25">
      <c r="A6" s="13" t="s">
        <v>47</v>
      </c>
      <c r="B6" s="15" t="s">
        <v>15</v>
      </c>
      <c r="C6" s="11">
        <v>3.91</v>
      </c>
      <c r="D6" s="12" t="s">
        <v>16</v>
      </c>
      <c r="E6" s="12">
        <v>228.47</v>
      </c>
      <c r="F6" s="11">
        <f t="shared" si="0"/>
        <v>893.31770000000006</v>
      </c>
    </row>
    <row r="7" spans="1:7" ht="63.75">
      <c r="A7" s="13" t="s">
        <v>48</v>
      </c>
      <c r="B7" s="14" t="s">
        <v>18</v>
      </c>
      <c r="C7" s="11">
        <v>6.52</v>
      </c>
      <c r="D7" s="12" t="s">
        <v>16</v>
      </c>
      <c r="E7" s="12">
        <v>1191.77</v>
      </c>
      <c r="F7" s="11">
        <f t="shared" si="0"/>
        <v>7770.3403999999991</v>
      </c>
    </row>
    <row r="8" spans="1:7" ht="102">
      <c r="A8" s="16" t="s">
        <v>57</v>
      </c>
      <c r="B8" s="14" t="s">
        <v>58</v>
      </c>
      <c r="C8" s="11">
        <v>19.399999999999999</v>
      </c>
      <c r="D8" s="12" t="s">
        <v>13</v>
      </c>
      <c r="E8" s="12">
        <v>6543.32</v>
      </c>
      <c r="F8" s="11">
        <f t="shared" si="0"/>
        <v>126940.40799999998</v>
      </c>
    </row>
    <row r="9" spans="1:7" ht="102">
      <c r="A9" s="16" t="s">
        <v>59</v>
      </c>
      <c r="B9" s="14" t="s">
        <v>27</v>
      </c>
      <c r="C9" s="11">
        <v>7.82</v>
      </c>
      <c r="D9" s="12" t="s">
        <v>13</v>
      </c>
      <c r="E9" s="12">
        <v>6219.21</v>
      </c>
      <c r="F9" s="11">
        <f t="shared" si="0"/>
        <v>48634.222200000004</v>
      </c>
    </row>
    <row r="10" spans="1:7" ht="89.25">
      <c r="A10" s="16" t="s">
        <v>60</v>
      </c>
      <c r="B10" s="14" t="s">
        <v>29</v>
      </c>
      <c r="C10" s="11">
        <v>2.7120000000000002</v>
      </c>
      <c r="D10" s="12" t="s">
        <v>30</v>
      </c>
      <c r="E10" s="12">
        <v>53433.91</v>
      </c>
      <c r="F10" s="11">
        <f>E10*C10</f>
        <v>144912.76392000003</v>
      </c>
    </row>
    <row r="11" spans="1:7" ht="18.75">
      <c r="A11" s="9">
        <v>6</v>
      </c>
      <c r="B11" s="17" t="s">
        <v>31</v>
      </c>
      <c r="C11" s="11"/>
      <c r="D11" s="12"/>
      <c r="E11" s="12"/>
      <c r="F11" s="11"/>
    </row>
    <row r="12" spans="1:7">
      <c r="A12" s="9">
        <v>7</v>
      </c>
      <c r="B12" s="14" t="s">
        <v>54</v>
      </c>
      <c r="C12" s="11">
        <v>3.91</v>
      </c>
      <c r="D12" s="12" t="s">
        <v>13</v>
      </c>
      <c r="E12" s="12">
        <v>364.32</v>
      </c>
      <c r="F12" s="11">
        <f t="shared" si="0"/>
        <v>1424.4911999999999</v>
      </c>
    </row>
    <row r="13" spans="1:7">
      <c r="A13" s="9">
        <v>8</v>
      </c>
      <c r="B13" s="14" t="s">
        <v>35</v>
      </c>
      <c r="C13" s="11">
        <v>11.7</v>
      </c>
      <c r="D13" s="12" t="s">
        <v>13</v>
      </c>
      <c r="E13" s="12">
        <v>788.13</v>
      </c>
      <c r="F13" s="11">
        <f>E13*C13</f>
        <v>9221.1209999999992</v>
      </c>
    </row>
    <row r="14" spans="1:7">
      <c r="A14" s="9">
        <v>9</v>
      </c>
      <c r="B14" s="14" t="s">
        <v>61</v>
      </c>
      <c r="C14" s="27">
        <v>6.52</v>
      </c>
      <c r="D14" s="12" t="s">
        <v>13</v>
      </c>
      <c r="E14" s="12">
        <v>756.83</v>
      </c>
      <c r="F14" s="11">
        <f t="shared" si="0"/>
        <v>4934.5316000000003</v>
      </c>
    </row>
    <row r="15" spans="1:7">
      <c r="A15" s="9">
        <v>10</v>
      </c>
      <c r="B15" s="14" t="s">
        <v>39</v>
      </c>
      <c r="C15" s="11">
        <v>23.41</v>
      </c>
      <c r="D15" s="12" t="s">
        <v>13</v>
      </c>
      <c r="E15" s="12">
        <v>482.26</v>
      </c>
      <c r="F15" s="11">
        <f t="shared" si="0"/>
        <v>11289.7066</v>
      </c>
    </row>
    <row r="16" spans="1:7">
      <c r="A16" s="9">
        <v>11</v>
      </c>
      <c r="B16" s="14" t="s">
        <v>62</v>
      </c>
      <c r="C16" s="11">
        <v>45.32</v>
      </c>
      <c r="D16" s="12" t="s">
        <v>13</v>
      </c>
      <c r="E16" s="12">
        <v>167.7</v>
      </c>
      <c r="F16" s="11">
        <f t="shared" si="0"/>
        <v>7600.1639999999998</v>
      </c>
    </row>
    <row r="17" spans="1:6">
      <c r="A17" s="18"/>
      <c r="B17" s="19"/>
      <c r="C17" s="19"/>
      <c r="D17" s="19"/>
      <c r="E17" s="19"/>
      <c r="F17" s="20">
        <f>SUM(F5:F16)</f>
        <v>368720.92621999996</v>
      </c>
    </row>
    <row r="18" spans="1:6">
      <c r="A18" s="21"/>
      <c r="B18" s="22"/>
      <c r="C18" s="22"/>
      <c r="D18" s="22"/>
      <c r="E18" s="22"/>
      <c r="F18" s="23"/>
    </row>
    <row r="19" spans="1:6">
      <c r="A19" s="21"/>
      <c r="B19" s="22"/>
      <c r="C19" s="22"/>
      <c r="D19" s="22"/>
      <c r="E19" s="22"/>
      <c r="F19" s="23"/>
    </row>
    <row r="20" spans="1:6" ht="41.25" customHeight="1">
      <c r="B20" s="24" t="s">
        <v>42</v>
      </c>
      <c r="C20" s="24"/>
      <c r="D20" s="24"/>
      <c r="E20" s="24"/>
      <c r="F20" s="24"/>
    </row>
  </sheetData>
  <mergeCells count="5">
    <mergeCell ref="A1:F1"/>
    <mergeCell ref="A2:F2"/>
    <mergeCell ref="A3:F3"/>
    <mergeCell ref="B17:E17"/>
    <mergeCell ref="B20:F20"/>
  </mergeCells>
  <pageMargins left="0.26" right="0.16" top="0.53" bottom="0.44" header="0.3" footer="0.17"/>
  <pageSetup orientation="portrait" verticalDpi="0" r:id="rId1"/>
</worksheet>
</file>

<file path=xl/worksheets/sheet5.xml><?xml version="1.0" encoding="utf-8"?>
<worksheet xmlns="http://schemas.openxmlformats.org/spreadsheetml/2006/main" xmlns:r="http://schemas.openxmlformats.org/officeDocument/2006/relationships">
  <dimension ref="A1:G18"/>
  <sheetViews>
    <sheetView topLeftCell="A10" workbookViewId="0">
      <selection activeCell="E20" sqref="E20"/>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20.25" customHeight="1">
      <c r="A3" s="6" t="s">
        <v>63</v>
      </c>
      <c r="B3" s="6"/>
      <c r="C3" s="6"/>
      <c r="D3" s="6"/>
      <c r="E3" s="6"/>
      <c r="F3" s="6"/>
      <c r="G3" s="7"/>
    </row>
    <row r="4" spans="1:7">
      <c r="A4" s="8" t="s">
        <v>3</v>
      </c>
      <c r="B4" s="8" t="s">
        <v>4</v>
      </c>
      <c r="C4" s="8" t="s">
        <v>5</v>
      </c>
      <c r="D4" s="8" t="s">
        <v>6</v>
      </c>
      <c r="E4" s="8" t="s">
        <v>7</v>
      </c>
      <c r="F4" s="8" t="s">
        <v>8</v>
      </c>
    </row>
    <row r="5" spans="1:7" ht="114.75">
      <c r="A5" s="13" t="s">
        <v>46</v>
      </c>
      <c r="B5" s="14" t="s">
        <v>12</v>
      </c>
      <c r="C5" s="11">
        <v>95.36</v>
      </c>
      <c r="D5" s="12" t="s">
        <v>13</v>
      </c>
      <c r="E5" s="12">
        <v>112.53</v>
      </c>
      <c r="F5" s="11">
        <f t="shared" ref="F5:F16" si="0">E5*C5</f>
        <v>10730.8608</v>
      </c>
    </row>
    <row r="6" spans="1:7" ht="89.25">
      <c r="A6" s="13" t="s">
        <v>47</v>
      </c>
      <c r="B6" s="15" t="s">
        <v>15</v>
      </c>
      <c r="C6" s="11">
        <v>8.94</v>
      </c>
      <c r="D6" s="12" t="s">
        <v>16</v>
      </c>
      <c r="E6" s="12">
        <v>228.47</v>
      </c>
      <c r="F6" s="11">
        <f t="shared" si="0"/>
        <v>2042.5218</v>
      </c>
    </row>
    <row r="7" spans="1:7" ht="63.75">
      <c r="A7" s="13" t="s">
        <v>48</v>
      </c>
      <c r="B7" s="14" t="s">
        <v>18</v>
      </c>
      <c r="C7" s="11">
        <v>14.91</v>
      </c>
      <c r="D7" s="12" t="s">
        <v>16</v>
      </c>
      <c r="E7" s="12">
        <v>1191.77</v>
      </c>
      <c r="F7" s="11">
        <f t="shared" si="0"/>
        <v>17769.290700000001</v>
      </c>
    </row>
    <row r="8" spans="1:7" ht="102">
      <c r="A8" s="16" t="s">
        <v>57</v>
      </c>
      <c r="B8" s="14" t="s">
        <v>58</v>
      </c>
      <c r="C8" s="11">
        <v>39.33</v>
      </c>
      <c r="D8" s="12" t="s">
        <v>13</v>
      </c>
      <c r="E8" s="12">
        <v>6543.32</v>
      </c>
      <c r="F8" s="11">
        <f t="shared" si="0"/>
        <v>257348.77559999996</v>
      </c>
    </row>
    <row r="9" spans="1:7" ht="102">
      <c r="A9" s="16" t="s">
        <v>59</v>
      </c>
      <c r="B9" s="14" t="s">
        <v>27</v>
      </c>
      <c r="C9" s="11">
        <v>17.88</v>
      </c>
      <c r="D9" s="12" t="s">
        <v>13</v>
      </c>
      <c r="E9" s="12">
        <v>6219.21</v>
      </c>
      <c r="F9" s="11">
        <f t="shared" si="0"/>
        <v>111199.4748</v>
      </c>
    </row>
    <row r="10" spans="1:7" ht="72.75" customHeight="1">
      <c r="A10" s="16" t="s">
        <v>60</v>
      </c>
      <c r="B10" s="14" t="s">
        <v>29</v>
      </c>
      <c r="C10" s="11">
        <v>5.7130000000000001</v>
      </c>
      <c r="D10" s="12" t="s">
        <v>30</v>
      </c>
      <c r="E10" s="12">
        <v>53433.91</v>
      </c>
      <c r="F10" s="11">
        <f>E10*C10</f>
        <v>305267.92783</v>
      </c>
    </row>
    <row r="11" spans="1:7" ht="18.75">
      <c r="A11" s="9">
        <v>6</v>
      </c>
      <c r="B11" s="17" t="s">
        <v>31</v>
      </c>
      <c r="C11" s="11"/>
      <c r="D11" s="12"/>
      <c r="E11" s="12"/>
      <c r="F11" s="11"/>
    </row>
    <row r="12" spans="1:7">
      <c r="A12" s="9">
        <v>7</v>
      </c>
      <c r="B12" s="14" t="s">
        <v>54</v>
      </c>
      <c r="C12" s="11">
        <v>8.94</v>
      </c>
      <c r="D12" s="12" t="s">
        <v>13</v>
      </c>
      <c r="E12" s="12">
        <v>364.32</v>
      </c>
      <c r="F12" s="11">
        <f t="shared" si="0"/>
        <v>3257.0207999999998</v>
      </c>
    </row>
    <row r="13" spans="1:7">
      <c r="A13" s="9">
        <v>8</v>
      </c>
      <c r="B13" s="14" t="s">
        <v>35</v>
      </c>
      <c r="C13" s="11">
        <v>24.6</v>
      </c>
      <c r="D13" s="12" t="s">
        <v>13</v>
      </c>
      <c r="E13" s="12">
        <v>788.13</v>
      </c>
      <c r="F13" s="11">
        <f>E13*C13</f>
        <v>19387.998</v>
      </c>
    </row>
    <row r="14" spans="1:7">
      <c r="A14" s="9">
        <v>9</v>
      </c>
      <c r="B14" s="14" t="s">
        <v>61</v>
      </c>
      <c r="C14" s="27">
        <v>14.91</v>
      </c>
      <c r="D14" s="12" t="s">
        <v>13</v>
      </c>
      <c r="E14" s="12">
        <v>756.83</v>
      </c>
      <c r="F14" s="11">
        <f t="shared" si="0"/>
        <v>11284.335300000001</v>
      </c>
    </row>
    <row r="15" spans="1:7">
      <c r="A15" s="9">
        <v>10</v>
      </c>
      <c r="B15" s="14" t="s">
        <v>39</v>
      </c>
      <c r="C15" s="11">
        <v>49.2</v>
      </c>
      <c r="D15" s="12" t="s">
        <v>13</v>
      </c>
      <c r="E15" s="12">
        <v>482.26</v>
      </c>
      <c r="F15" s="11">
        <f t="shared" si="0"/>
        <v>23727.192000000003</v>
      </c>
    </row>
    <row r="16" spans="1:7">
      <c r="A16" s="9">
        <v>11</v>
      </c>
      <c r="B16" s="14" t="s">
        <v>62</v>
      </c>
      <c r="C16" s="11">
        <v>95.36</v>
      </c>
      <c r="D16" s="12" t="s">
        <v>13</v>
      </c>
      <c r="E16" s="12">
        <v>167.7</v>
      </c>
      <c r="F16" s="11">
        <f t="shared" si="0"/>
        <v>15991.871999999999</v>
      </c>
    </row>
    <row r="17" spans="1:6">
      <c r="A17" s="18"/>
      <c r="B17" s="19"/>
      <c r="C17" s="19"/>
      <c r="D17" s="19"/>
      <c r="E17" s="19"/>
      <c r="F17" s="20">
        <f>SUM(F5:F16)</f>
        <v>778007.26963</v>
      </c>
    </row>
    <row r="18" spans="1:6" ht="41.25" customHeight="1">
      <c r="B18" s="24" t="s">
        <v>64</v>
      </c>
      <c r="C18" s="24"/>
      <c r="D18" s="24"/>
      <c r="E18" s="24"/>
      <c r="F18" s="24"/>
    </row>
  </sheetData>
  <mergeCells count="5">
    <mergeCell ref="A1:F1"/>
    <mergeCell ref="A2:F2"/>
    <mergeCell ref="A3:F3"/>
    <mergeCell ref="B17:E17"/>
    <mergeCell ref="B18:F18"/>
  </mergeCells>
  <pageMargins left="0.24" right="0.16" top="0.43" bottom="0.23" header="0.3" footer="0.17"/>
  <pageSetup orientation="portrait" verticalDpi="0" r:id="rId1"/>
</worksheet>
</file>

<file path=xl/worksheets/sheet6.xml><?xml version="1.0" encoding="utf-8"?>
<worksheet xmlns="http://schemas.openxmlformats.org/spreadsheetml/2006/main" xmlns:r="http://schemas.openxmlformats.org/officeDocument/2006/relationships">
  <dimension ref="A1:G21"/>
  <sheetViews>
    <sheetView workbookViewId="0">
      <selection activeCell="E5" sqref="E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33" customHeight="1">
      <c r="A3" s="6" t="s">
        <v>65</v>
      </c>
      <c r="B3" s="6"/>
      <c r="C3" s="6"/>
      <c r="D3" s="6"/>
      <c r="E3" s="6"/>
      <c r="F3" s="6"/>
      <c r="G3" s="7"/>
    </row>
    <row r="4" spans="1:7">
      <c r="A4" s="8" t="s">
        <v>3</v>
      </c>
      <c r="B4" s="8" t="s">
        <v>4</v>
      </c>
      <c r="C4" s="8" t="s">
        <v>5</v>
      </c>
      <c r="D4" s="8" t="s">
        <v>6</v>
      </c>
      <c r="E4" s="8" t="s">
        <v>7</v>
      </c>
      <c r="F4" s="8" t="s">
        <v>8</v>
      </c>
    </row>
    <row r="5" spans="1:7" ht="114.75">
      <c r="A5" s="13" t="s">
        <v>46</v>
      </c>
      <c r="B5" s="14" t="s">
        <v>12</v>
      </c>
      <c r="C5" s="11">
        <v>122.06</v>
      </c>
      <c r="D5" s="12" t="s">
        <v>13</v>
      </c>
      <c r="E5" s="12">
        <v>112.53</v>
      </c>
      <c r="F5" s="11">
        <f t="shared" ref="F5:F18" si="0">E5*C5</f>
        <v>13735.4118</v>
      </c>
    </row>
    <row r="6" spans="1:7" ht="89.25">
      <c r="A6" s="13" t="s">
        <v>47</v>
      </c>
      <c r="B6" s="15" t="s">
        <v>15</v>
      </c>
      <c r="C6" s="11">
        <v>37.1</v>
      </c>
      <c r="D6" s="12" t="s">
        <v>16</v>
      </c>
      <c r="E6" s="12">
        <v>228.47</v>
      </c>
      <c r="F6" s="11">
        <f t="shared" si="0"/>
        <v>8476.237000000001</v>
      </c>
    </row>
    <row r="7" spans="1:7" ht="63.75">
      <c r="A7" s="13" t="s">
        <v>48</v>
      </c>
      <c r="B7" s="14" t="s">
        <v>18</v>
      </c>
      <c r="C7" s="11">
        <v>61.83</v>
      </c>
      <c r="D7" s="12" t="s">
        <v>16</v>
      </c>
      <c r="E7" s="12">
        <v>1191.77</v>
      </c>
      <c r="F7" s="11">
        <f t="shared" si="0"/>
        <v>73687.1391</v>
      </c>
    </row>
    <row r="8" spans="1:7" ht="102">
      <c r="A8" s="13" t="s">
        <v>49</v>
      </c>
      <c r="B8" s="14" t="s">
        <v>20</v>
      </c>
      <c r="C8" s="11">
        <v>2.5499999999999998</v>
      </c>
      <c r="D8" s="12" t="s">
        <v>16</v>
      </c>
      <c r="E8" s="12">
        <v>5913.66</v>
      </c>
      <c r="F8" s="11">
        <f t="shared" si="0"/>
        <v>15079.832999999999</v>
      </c>
    </row>
    <row r="9" spans="1:7" ht="102">
      <c r="A9" s="13" t="s">
        <v>66</v>
      </c>
      <c r="B9" s="14" t="s">
        <v>58</v>
      </c>
      <c r="C9" s="11">
        <v>70.8</v>
      </c>
      <c r="D9" s="12" t="s">
        <v>16</v>
      </c>
      <c r="E9" s="12">
        <v>6543.32</v>
      </c>
      <c r="F9" s="11">
        <f t="shared" si="0"/>
        <v>463267.05599999998</v>
      </c>
    </row>
    <row r="10" spans="1:7" ht="89.25">
      <c r="A10" s="13" t="s">
        <v>21</v>
      </c>
      <c r="B10" s="14" t="s">
        <v>22</v>
      </c>
      <c r="C10" s="11">
        <v>10.195</v>
      </c>
      <c r="D10" s="12" t="s">
        <v>16</v>
      </c>
      <c r="E10" s="12">
        <v>2788.17</v>
      </c>
      <c r="F10" s="11">
        <f t="shared" si="0"/>
        <v>28425.39315</v>
      </c>
    </row>
    <row r="11" spans="1:7" ht="63.75">
      <c r="A11" s="16" t="s">
        <v>23</v>
      </c>
      <c r="B11" s="14" t="s">
        <v>24</v>
      </c>
      <c r="C11" s="11">
        <v>16.72</v>
      </c>
      <c r="D11" s="12" t="s">
        <v>25</v>
      </c>
      <c r="E11" s="12">
        <v>259.29000000000002</v>
      </c>
      <c r="F11" s="11">
        <f t="shared" si="0"/>
        <v>4335.3288000000002</v>
      </c>
    </row>
    <row r="12" spans="1:7" ht="25.5">
      <c r="A12" s="16">
        <v>8</v>
      </c>
      <c r="B12" s="14" t="s">
        <v>67</v>
      </c>
      <c r="C12" s="11">
        <v>17</v>
      </c>
      <c r="D12" s="12" t="s">
        <v>16</v>
      </c>
      <c r="E12" s="12">
        <v>37.17</v>
      </c>
      <c r="F12" s="11">
        <f>E12*C12</f>
        <v>631.89</v>
      </c>
    </row>
    <row r="13" spans="1:7" ht="18.75">
      <c r="A13" s="13">
        <v>9</v>
      </c>
      <c r="B13" s="17" t="s">
        <v>31</v>
      </c>
      <c r="C13" s="11"/>
      <c r="D13" s="12"/>
      <c r="E13" s="12"/>
      <c r="F13" s="11"/>
    </row>
    <row r="14" spans="1:7" ht="15.75">
      <c r="A14" s="13" t="s">
        <v>32</v>
      </c>
      <c r="B14" s="14" t="s">
        <v>54</v>
      </c>
      <c r="C14" s="11">
        <v>37.1</v>
      </c>
      <c r="D14" s="12" t="s">
        <v>16</v>
      </c>
      <c r="E14" s="12">
        <v>364.32</v>
      </c>
      <c r="F14" s="11">
        <f t="shared" si="0"/>
        <v>13516.272000000001</v>
      </c>
    </row>
    <row r="15" spans="1:7" ht="15.75">
      <c r="A15" s="13" t="s">
        <v>34</v>
      </c>
      <c r="B15" s="14" t="s">
        <v>35</v>
      </c>
      <c r="C15" s="11">
        <v>36.869999999999997</v>
      </c>
      <c r="D15" s="12" t="s">
        <v>16</v>
      </c>
      <c r="E15" s="12">
        <v>788.13</v>
      </c>
      <c r="F15" s="11">
        <f t="shared" si="0"/>
        <v>29058.353099999997</v>
      </c>
    </row>
    <row r="16" spans="1:7" ht="15.75">
      <c r="A16" s="13" t="s">
        <v>36</v>
      </c>
      <c r="B16" s="14" t="s">
        <v>37</v>
      </c>
      <c r="C16" s="11">
        <v>72.03</v>
      </c>
      <c r="D16" s="12" t="s">
        <v>16</v>
      </c>
      <c r="E16" s="12">
        <v>756.83</v>
      </c>
      <c r="F16" s="11">
        <f>E16*C16</f>
        <v>54514.464900000006</v>
      </c>
    </row>
    <row r="17" spans="1:6" ht="15.75">
      <c r="A17" s="13" t="s">
        <v>38</v>
      </c>
      <c r="B17" s="14" t="s">
        <v>39</v>
      </c>
      <c r="C17" s="11">
        <v>63.2</v>
      </c>
      <c r="D17" s="12" t="s">
        <v>16</v>
      </c>
      <c r="E17" s="12">
        <v>482.26</v>
      </c>
      <c r="F17" s="11">
        <f t="shared" si="0"/>
        <v>30478.832000000002</v>
      </c>
    </row>
    <row r="18" spans="1:6" ht="15.75">
      <c r="A18" s="13" t="s">
        <v>40</v>
      </c>
      <c r="B18" s="14" t="s">
        <v>41</v>
      </c>
      <c r="C18" s="11">
        <v>105.06</v>
      </c>
      <c r="D18" s="12" t="s">
        <v>16</v>
      </c>
      <c r="E18" s="12">
        <v>167.7</v>
      </c>
      <c r="F18" s="11">
        <f t="shared" si="0"/>
        <v>17618.561999999998</v>
      </c>
    </row>
    <row r="19" spans="1:6" ht="23.25" customHeight="1">
      <c r="A19" s="18"/>
      <c r="B19" s="19"/>
      <c r="C19" s="19"/>
      <c r="D19" s="19"/>
      <c r="E19" s="19"/>
      <c r="F19" s="20">
        <f>SUM(F5:F18)</f>
        <v>752824.77285000007</v>
      </c>
    </row>
    <row r="20" spans="1:6" ht="24" customHeight="1">
      <c r="A20" s="21"/>
      <c r="B20" s="22"/>
      <c r="C20" s="22"/>
      <c r="D20" s="22"/>
      <c r="E20" s="22"/>
      <c r="F20" s="23"/>
    </row>
    <row r="21" spans="1:6" ht="66.75" customHeight="1">
      <c r="B21" s="24" t="s">
        <v>42</v>
      </c>
      <c r="C21" s="24"/>
      <c r="D21" s="24"/>
      <c r="E21" s="24"/>
      <c r="F21" s="24"/>
    </row>
  </sheetData>
  <mergeCells count="5">
    <mergeCell ref="A1:F1"/>
    <mergeCell ref="A2:F2"/>
    <mergeCell ref="A3:F3"/>
    <mergeCell ref="B19:E19"/>
    <mergeCell ref="B21:F21"/>
  </mergeCells>
  <pageMargins left="0.2" right="0.16" top="0.38"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dimension ref="A1:G18"/>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30" customHeight="1">
      <c r="A3" s="6" t="s">
        <v>68</v>
      </c>
      <c r="B3" s="6"/>
      <c r="C3" s="6"/>
      <c r="D3" s="6"/>
      <c r="E3" s="6"/>
      <c r="F3" s="6"/>
      <c r="G3" s="7"/>
    </row>
    <row r="4" spans="1:7">
      <c r="A4" s="8" t="s">
        <v>3</v>
      </c>
      <c r="B4" s="8" t="s">
        <v>4</v>
      </c>
      <c r="C4" s="8" t="s">
        <v>5</v>
      </c>
      <c r="D4" s="8" t="s">
        <v>6</v>
      </c>
      <c r="E4" s="8" t="s">
        <v>7</v>
      </c>
      <c r="F4" s="8" t="s">
        <v>8</v>
      </c>
    </row>
    <row r="5" spans="1:7" ht="114.75">
      <c r="A5" s="13" t="s">
        <v>46</v>
      </c>
      <c r="B5" s="14" t="s">
        <v>12</v>
      </c>
      <c r="C5" s="11">
        <v>42.48</v>
      </c>
      <c r="D5" s="12" t="s">
        <v>13</v>
      </c>
      <c r="E5" s="12">
        <v>112.53</v>
      </c>
      <c r="F5" s="28">
        <f t="shared" ref="F5:F14" si="0">E5*C5</f>
        <v>4780.2743999999993</v>
      </c>
    </row>
    <row r="6" spans="1:7" ht="89.25">
      <c r="A6" s="13" t="s">
        <v>47</v>
      </c>
      <c r="B6" s="15" t="s">
        <v>15</v>
      </c>
      <c r="C6" s="11">
        <v>10.62</v>
      </c>
      <c r="D6" s="12" t="s">
        <v>16</v>
      </c>
      <c r="E6" s="12">
        <v>228.47</v>
      </c>
      <c r="F6" s="28">
        <f t="shared" si="0"/>
        <v>2426.3514</v>
      </c>
    </row>
    <row r="7" spans="1:7" ht="63.75">
      <c r="A7" s="13" t="s">
        <v>48</v>
      </c>
      <c r="B7" s="14" t="s">
        <v>18</v>
      </c>
      <c r="C7" s="11">
        <v>17.7</v>
      </c>
      <c r="D7" s="12" t="s">
        <v>16</v>
      </c>
      <c r="E7" s="12">
        <v>1191.77</v>
      </c>
      <c r="F7" s="28">
        <f t="shared" si="0"/>
        <v>21094.328999999998</v>
      </c>
    </row>
    <row r="8" spans="1:7" ht="102">
      <c r="A8" s="13" t="s">
        <v>57</v>
      </c>
      <c r="B8" s="14" t="s">
        <v>58</v>
      </c>
      <c r="C8" s="27">
        <v>21.24</v>
      </c>
      <c r="D8" s="12" t="s">
        <v>16</v>
      </c>
      <c r="E8" s="12">
        <v>6543.32</v>
      </c>
      <c r="F8" s="28">
        <f t="shared" si="0"/>
        <v>138980.11679999999</v>
      </c>
    </row>
    <row r="9" spans="1:7" ht="18.75">
      <c r="A9" s="9">
        <v>5</v>
      </c>
      <c r="B9" s="17" t="s">
        <v>31</v>
      </c>
      <c r="C9" s="11"/>
      <c r="D9" s="12"/>
      <c r="E9" s="12"/>
      <c r="F9" s="28"/>
    </row>
    <row r="10" spans="1:7">
      <c r="A10" s="9">
        <v>6</v>
      </c>
      <c r="B10" s="14" t="s">
        <v>54</v>
      </c>
      <c r="C10" s="11">
        <v>10.62</v>
      </c>
      <c r="D10" s="12" t="s">
        <v>13</v>
      </c>
      <c r="E10" s="12">
        <v>364.32</v>
      </c>
      <c r="F10" s="28">
        <f t="shared" si="0"/>
        <v>3869.0783999999994</v>
      </c>
    </row>
    <row r="11" spans="1:7">
      <c r="A11" s="9">
        <v>7</v>
      </c>
      <c r="B11" s="14" t="s">
        <v>35</v>
      </c>
      <c r="C11" s="11">
        <v>9.1300000000000008</v>
      </c>
      <c r="D11" s="12" t="s">
        <v>13</v>
      </c>
      <c r="E11" s="12">
        <v>788.13</v>
      </c>
      <c r="F11" s="28">
        <f t="shared" si="0"/>
        <v>7195.6269000000002</v>
      </c>
    </row>
    <row r="12" spans="1:7">
      <c r="A12" s="9">
        <v>8</v>
      </c>
      <c r="B12" s="14" t="s">
        <v>61</v>
      </c>
      <c r="C12" s="11">
        <v>17.7</v>
      </c>
      <c r="D12" s="12" t="s">
        <v>13</v>
      </c>
      <c r="E12" s="12">
        <v>756.83</v>
      </c>
      <c r="F12" s="28">
        <f t="shared" si="0"/>
        <v>13395.891</v>
      </c>
    </row>
    <row r="13" spans="1:7">
      <c r="A13" s="9">
        <v>9</v>
      </c>
      <c r="B13" s="14" t="s">
        <v>39</v>
      </c>
      <c r="C13" s="11">
        <v>18.27</v>
      </c>
      <c r="D13" s="12" t="s">
        <v>13</v>
      </c>
      <c r="E13" s="12">
        <v>482.26</v>
      </c>
      <c r="F13" s="28">
        <f t="shared" si="0"/>
        <v>8810.8901999999998</v>
      </c>
    </row>
    <row r="14" spans="1:7">
      <c r="A14" s="9">
        <v>10</v>
      </c>
      <c r="B14" s="14" t="s">
        <v>62</v>
      </c>
      <c r="C14" s="11">
        <v>42.48</v>
      </c>
      <c r="D14" s="12" t="s">
        <v>13</v>
      </c>
      <c r="E14" s="12">
        <v>167.7</v>
      </c>
      <c r="F14" s="28">
        <f t="shared" si="0"/>
        <v>7123.8959999999988</v>
      </c>
    </row>
    <row r="15" spans="1:7">
      <c r="A15" s="18"/>
      <c r="B15" s="19"/>
      <c r="C15" s="19"/>
      <c r="D15" s="19"/>
      <c r="E15" s="19"/>
      <c r="F15" s="20">
        <f>SUM(F5:F14)</f>
        <v>207676.4541</v>
      </c>
    </row>
    <row r="16" spans="1:7">
      <c r="A16" s="21"/>
      <c r="B16" s="22"/>
      <c r="C16" s="22"/>
      <c r="D16" s="22"/>
      <c r="E16" s="22"/>
      <c r="F16" s="23"/>
    </row>
    <row r="17" spans="1:6" ht="13.5" customHeight="1">
      <c r="A17" s="21"/>
      <c r="B17" s="22"/>
      <c r="C17" s="22"/>
      <c r="D17" s="22"/>
      <c r="E17" s="22"/>
      <c r="F17" s="23"/>
    </row>
    <row r="18" spans="1:6" ht="82.5" customHeight="1">
      <c r="B18" s="24" t="s">
        <v>42</v>
      </c>
      <c r="C18" s="24"/>
      <c r="D18" s="24"/>
      <c r="E18" s="24"/>
      <c r="F18" s="24"/>
    </row>
  </sheetData>
  <mergeCells count="5">
    <mergeCell ref="A1:F1"/>
    <mergeCell ref="A2:F2"/>
    <mergeCell ref="A3:F3"/>
    <mergeCell ref="B15:E15"/>
    <mergeCell ref="B18:F18"/>
  </mergeCells>
  <pageMargins left="0.22" right="0.16"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dimension ref="A1:I21"/>
  <sheetViews>
    <sheetView workbookViewId="0">
      <selection activeCell="H15" sqref="H15"/>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1" t="s">
        <v>0</v>
      </c>
      <c r="B1" s="2"/>
      <c r="C1" s="2"/>
      <c r="D1" s="2"/>
      <c r="E1" s="2"/>
      <c r="F1" s="2"/>
      <c r="G1" s="2"/>
      <c r="H1" s="2"/>
      <c r="I1" s="3"/>
    </row>
    <row r="2" spans="1:9" ht="18.75">
      <c r="A2" s="4" t="s">
        <v>1</v>
      </c>
      <c r="B2" s="5"/>
      <c r="C2" s="5"/>
      <c r="D2" s="5"/>
      <c r="E2" s="5"/>
      <c r="F2" s="5"/>
      <c r="G2" s="5"/>
      <c r="H2" s="5"/>
      <c r="I2" s="3"/>
    </row>
    <row r="3" spans="1:9" ht="34.5" customHeight="1">
      <c r="A3" s="29" t="s">
        <v>69</v>
      </c>
      <c r="B3" s="29"/>
      <c r="C3" s="29"/>
      <c r="D3" s="29"/>
      <c r="E3" s="29"/>
      <c r="F3" s="29"/>
      <c r="G3" s="29"/>
      <c r="H3" s="29"/>
      <c r="I3" s="7"/>
    </row>
    <row r="4" spans="1:9">
      <c r="A4" s="8" t="s">
        <v>3</v>
      </c>
      <c r="B4" s="8" t="s">
        <v>4</v>
      </c>
      <c r="C4" s="8">
        <v>1</v>
      </c>
      <c r="D4" s="8">
        <v>2</v>
      </c>
      <c r="E4" s="8" t="s">
        <v>70</v>
      </c>
      <c r="F4" s="8" t="s">
        <v>6</v>
      </c>
      <c r="G4" s="8" t="s">
        <v>7</v>
      </c>
      <c r="H4" s="8" t="s">
        <v>8</v>
      </c>
    </row>
    <row r="5" spans="1:9" ht="114.75">
      <c r="A5" s="13" t="s">
        <v>46</v>
      </c>
      <c r="B5" s="14" t="s">
        <v>12</v>
      </c>
      <c r="C5" s="11">
        <v>32.44</v>
      </c>
      <c r="D5" s="11">
        <v>21.28</v>
      </c>
      <c r="E5" s="11">
        <f>C5+D5</f>
        <v>53.72</v>
      </c>
      <c r="F5" s="12" t="s">
        <v>13</v>
      </c>
      <c r="G5" s="12">
        <v>112.53</v>
      </c>
      <c r="H5" s="30">
        <f>G5*E5</f>
        <v>6045.1116000000002</v>
      </c>
    </row>
    <row r="6" spans="1:9" ht="89.25">
      <c r="A6" s="13" t="s">
        <v>47</v>
      </c>
      <c r="B6" s="15" t="s">
        <v>15</v>
      </c>
      <c r="C6" s="11">
        <v>16.22</v>
      </c>
      <c r="D6" s="11">
        <v>10.64</v>
      </c>
      <c r="E6" s="11">
        <f t="shared" ref="E6:E14" si="0">C6+D6</f>
        <v>26.86</v>
      </c>
      <c r="F6" s="12" t="s">
        <v>16</v>
      </c>
      <c r="G6" s="12">
        <v>228.47</v>
      </c>
      <c r="H6" s="30">
        <f t="shared" ref="H6:H14" si="1">G6*E6</f>
        <v>6136.7042000000001</v>
      </c>
    </row>
    <row r="7" spans="1:9" ht="63.75">
      <c r="A7" s="13" t="s">
        <v>48</v>
      </c>
      <c r="B7" s="14" t="s">
        <v>18</v>
      </c>
      <c r="C7" s="11">
        <v>27.03</v>
      </c>
      <c r="D7" s="11">
        <v>17.73</v>
      </c>
      <c r="E7" s="11">
        <f t="shared" si="0"/>
        <v>44.760000000000005</v>
      </c>
      <c r="F7" s="12" t="s">
        <v>16</v>
      </c>
      <c r="G7" s="12">
        <v>1191.77</v>
      </c>
      <c r="H7" s="30">
        <f t="shared" si="1"/>
        <v>53343.625200000002</v>
      </c>
    </row>
    <row r="8" spans="1:9" ht="102">
      <c r="A8" s="13" t="s">
        <v>57</v>
      </c>
      <c r="B8" s="14" t="s">
        <v>20</v>
      </c>
      <c r="C8" s="11">
        <v>32.43</v>
      </c>
      <c r="D8" s="11">
        <v>21.28</v>
      </c>
      <c r="E8" s="11">
        <f t="shared" si="0"/>
        <v>53.71</v>
      </c>
      <c r="F8" s="12" t="s">
        <v>16</v>
      </c>
      <c r="G8" s="12">
        <v>5913.66</v>
      </c>
      <c r="H8" s="30">
        <f t="shared" si="1"/>
        <v>317622.67859999998</v>
      </c>
    </row>
    <row r="9" spans="1:9" ht="18.75">
      <c r="A9" s="13">
        <v>5</v>
      </c>
      <c r="B9" s="17" t="s">
        <v>31</v>
      </c>
      <c r="C9" s="11"/>
      <c r="D9" s="11"/>
      <c r="E9" s="11"/>
      <c r="F9" s="12"/>
      <c r="G9" s="12"/>
      <c r="H9" s="30"/>
    </row>
    <row r="10" spans="1:9" ht="15.75">
      <c r="A10" s="13" t="s">
        <v>32</v>
      </c>
      <c r="B10" s="14" t="s">
        <v>71</v>
      </c>
      <c r="C10" s="11">
        <v>16.22</v>
      </c>
      <c r="D10" s="11">
        <v>10.64</v>
      </c>
      <c r="E10" s="11">
        <f t="shared" si="0"/>
        <v>26.86</v>
      </c>
      <c r="F10" s="12" t="s">
        <v>16</v>
      </c>
      <c r="G10" s="12">
        <v>404.77</v>
      </c>
      <c r="H10" s="30">
        <f t="shared" si="1"/>
        <v>10872.1222</v>
      </c>
    </row>
    <row r="11" spans="1:9" ht="15.75">
      <c r="A11" s="13" t="s">
        <v>34</v>
      </c>
      <c r="B11" s="14" t="s">
        <v>72</v>
      </c>
      <c r="C11" s="11">
        <v>14.6</v>
      </c>
      <c r="D11" s="11">
        <v>9.58</v>
      </c>
      <c r="E11" s="11">
        <f t="shared" si="0"/>
        <v>24.18</v>
      </c>
      <c r="F11" s="12" t="s">
        <v>16</v>
      </c>
      <c r="G11" s="12">
        <v>765.85</v>
      </c>
      <c r="H11" s="30">
        <f t="shared" si="1"/>
        <v>18518.253000000001</v>
      </c>
    </row>
    <row r="12" spans="1:9" ht="15.75">
      <c r="A12" s="13" t="s">
        <v>36</v>
      </c>
      <c r="B12" s="14" t="s">
        <v>73</v>
      </c>
      <c r="C12" s="11">
        <v>27.03</v>
      </c>
      <c r="D12" s="11">
        <v>17.73</v>
      </c>
      <c r="E12" s="11">
        <f t="shared" si="0"/>
        <v>44.760000000000005</v>
      </c>
      <c r="F12" s="12" t="s">
        <v>16</v>
      </c>
      <c r="G12" s="12">
        <v>730.6</v>
      </c>
      <c r="H12" s="30">
        <f t="shared" si="1"/>
        <v>32701.656000000006</v>
      </c>
    </row>
    <row r="13" spans="1:9" ht="15.75">
      <c r="A13" s="13" t="s">
        <v>38</v>
      </c>
      <c r="B13" s="14" t="s">
        <v>74</v>
      </c>
      <c r="C13" s="11">
        <v>29.2</v>
      </c>
      <c r="D13" s="11">
        <v>19.16</v>
      </c>
      <c r="E13" s="11">
        <f t="shared" si="0"/>
        <v>48.36</v>
      </c>
      <c r="F13" s="12" t="s">
        <v>16</v>
      </c>
      <c r="G13" s="12">
        <v>458.72</v>
      </c>
      <c r="H13" s="30">
        <f t="shared" si="1"/>
        <v>22183.699200000003</v>
      </c>
    </row>
    <row r="14" spans="1:9" ht="15.75">
      <c r="A14" s="13" t="s">
        <v>40</v>
      </c>
      <c r="B14" s="14" t="s">
        <v>41</v>
      </c>
      <c r="C14" s="11">
        <v>32.44</v>
      </c>
      <c r="D14" s="11">
        <v>21.28</v>
      </c>
      <c r="E14" s="11">
        <f t="shared" si="0"/>
        <v>53.72</v>
      </c>
      <c r="F14" s="12" t="s">
        <v>16</v>
      </c>
      <c r="G14" s="12">
        <v>167.71</v>
      </c>
      <c r="H14" s="30">
        <f t="shared" si="1"/>
        <v>9009.3811999999998</v>
      </c>
    </row>
    <row r="15" spans="1:9">
      <c r="A15" s="18"/>
      <c r="B15" s="19"/>
      <c r="C15" s="19"/>
      <c r="D15" s="19"/>
      <c r="E15" s="19"/>
      <c r="F15" s="19"/>
      <c r="G15" s="19"/>
      <c r="H15" s="20">
        <f>SUM(H5:H14)</f>
        <v>476433.23119999998</v>
      </c>
    </row>
    <row r="16" spans="1:9">
      <c r="A16" s="21"/>
      <c r="B16" s="22"/>
      <c r="C16" s="22"/>
      <c r="D16" s="22"/>
      <c r="E16" s="22"/>
      <c r="F16" s="22"/>
      <c r="G16" s="22"/>
      <c r="H16" s="23"/>
    </row>
    <row r="17" spans="1:8">
      <c r="A17" s="21"/>
      <c r="B17" s="22"/>
      <c r="C17" s="22"/>
      <c r="D17" s="22"/>
      <c r="E17" s="22"/>
      <c r="F17" s="22"/>
      <c r="G17" s="22"/>
      <c r="H17" s="23"/>
    </row>
    <row r="18" spans="1:8" ht="43.5" customHeight="1">
      <c r="B18" s="24" t="s">
        <v>42</v>
      </c>
      <c r="C18" s="24"/>
      <c r="D18" s="24"/>
      <c r="E18" s="24"/>
      <c r="F18" s="24"/>
      <c r="G18" s="24"/>
      <c r="H18" s="24"/>
    </row>
    <row r="21" spans="1:8" ht="41.25" customHeight="1"/>
  </sheetData>
  <mergeCells count="5">
    <mergeCell ref="A1:H1"/>
    <mergeCell ref="A2:H2"/>
    <mergeCell ref="A3:H3"/>
    <mergeCell ref="B15:G15"/>
    <mergeCell ref="B18:H18"/>
  </mergeCells>
  <pageMargins left="0.22" right="0.16"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dimension ref="A1:I21"/>
  <sheetViews>
    <sheetView topLeftCell="A7" workbookViewId="0">
      <selection activeCell="B18" sqref="B18:H18"/>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1" t="s">
        <v>0</v>
      </c>
      <c r="B1" s="2"/>
      <c r="C1" s="2"/>
      <c r="D1" s="2"/>
      <c r="E1" s="2"/>
      <c r="F1" s="2"/>
      <c r="G1" s="2"/>
      <c r="H1" s="2"/>
      <c r="I1" s="3"/>
    </row>
    <row r="2" spans="1:9" ht="18.75">
      <c r="A2" s="4" t="s">
        <v>1</v>
      </c>
      <c r="B2" s="5"/>
      <c r="C2" s="5"/>
      <c r="D2" s="5"/>
      <c r="E2" s="5"/>
      <c r="F2" s="5"/>
      <c r="G2" s="5"/>
      <c r="H2" s="5"/>
      <c r="I2" s="3"/>
    </row>
    <row r="3" spans="1:9" ht="34.5" customHeight="1">
      <c r="A3" s="29" t="s">
        <v>75</v>
      </c>
      <c r="B3" s="29"/>
      <c r="C3" s="29"/>
      <c r="D3" s="29"/>
      <c r="E3" s="29"/>
      <c r="F3" s="29"/>
      <c r="G3" s="29"/>
      <c r="H3" s="29"/>
      <c r="I3" s="7"/>
    </row>
    <row r="4" spans="1:9">
      <c r="A4" s="8" t="s">
        <v>3</v>
      </c>
      <c r="B4" s="8" t="s">
        <v>4</v>
      </c>
      <c r="C4" s="8">
        <v>1</v>
      </c>
      <c r="D4" s="8">
        <v>2</v>
      </c>
      <c r="E4" s="8" t="s">
        <v>70</v>
      </c>
      <c r="F4" s="8" t="s">
        <v>6</v>
      </c>
      <c r="G4" s="8" t="s">
        <v>7</v>
      </c>
      <c r="H4" s="8" t="s">
        <v>8</v>
      </c>
    </row>
    <row r="5" spans="1:9" ht="114.75">
      <c r="A5" s="13" t="s">
        <v>46</v>
      </c>
      <c r="B5" s="14" t="s">
        <v>12</v>
      </c>
      <c r="C5" s="11">
        <v>32.44</v>
      </c>
      <c r="D5" s="11">
        <v>21.28</v>
      </c>
      <c r="E5" s="11">
        <v>22.1</v>
      </c>
      <c r="F5" s="12" t="s">
        <v>13</v>
      </c>
      <c r="G5" s="12">
        <v>112.53</v>
      </c>
      <c r="H5" s="30">
        <f>G5*E5</f>
        <v>2486.913</v>
      </c>
    </row>
    <row r="6" spans="1:9" ht="89.25">
      <c r="A6" s="13" t="s">
        <v>47</v>
      </c>
      <c r="B6" s="15" t="s">
        <v>15</v>
      </c>
      <c r="C6" s="11">
        <v>16.22</v>
      </c>
      <c r="D6" s="11">
        <v>10.64</v>
      </c>
      <c r="E6" s="11">
        <v>11.05</v>
      </c>
      <c r="F6" s="12" t="s">
        <v>16</v>
      </c>
      <c r="G6" s="12">
        <v>228.47</v>
      </c>
      <c r="H6" s="30">
        <f t="shared" ref="H6:H14" si="0">G6*E6</f>
        <v>2524.5934999999999</v>
      </c>
    </row>
    <row r="7" spans="1:9" ht="63.75">
      <c r="A7" s="13" t="s">
        <v>48</v>
      </c>
      <c r="B7" s="14" t="s">
        <v>18</v>
      </c>
      <c r="C7" s="11">
        <v>27.03</v>
      </c>
      <c r="D7" s="11">
        <v>17.73</v>
      </c>
      <c r="E7" s="11">
        <v>18.41</v>
      </c>
      <c r="F7" s="12" t="s">
        <v>16</v>
      </c>
      <c r="G7" s="12">
        <v>1191.77</v>
      </c>
      <c r="H7" s="30">
        <f t="shared" si="0"/>
        <v>21940.485700000001</v>
      </c>
    </row>
    <row r="8" spans="1:9" ht="102">
      <c r="A8" s="13" t="s">
        <v>57</v>
      </c>
      <c r="B8" s="14" t="s">
        <v>20</v>
      </c>
      <c r="C8" s="11">
        <v>32.43</v>
      </c>
      <c r="D8" s="11">
        <v>21.28</v>
      </c>
      <c r="E8" s="11">
        <v>116.96</v>
      </c>
      <c r="F8" s="12" t="s">
        <v>16</v>
      </c>
      <c r="G8" s="12">
        <v>5913.66</v>
      </c>
      <c r="H8" s="30">
        <f t="shared" si="0"/>
        <v>691661.67359999998</v>
      </c>
    </row>
    <row r="9" spans="1:9" ht="18.75">
      <c r="A9" s="13">
        <v>5</v>
      </c>
      <c r="B9" s="17" t="s">
        <v>31</v>
      </c>
      <c r="C9" s="11"/>
      <c r="D9" s="11"/>
      <c r="E9" s="11"/>
      <c r="F9" s="12"/>
      <c r="G9" s="12"/>
      <c r="H9" s="30"/>
    </row>
    <row r="10" spans="1:9" ht="15.75">
      <c r="A10" s="13" t="s">
        <v>32</v>
      </c>
      <c r="B10" s="14" t="s">
        <v>71</v>
      </c>
      <c r="C10" s="11">
        <v>16.22</v>
      </c>
      <c r="D10" s="11">
        <v>10.64</v>
      </c>
      <c r="E10" s="11">
        <v>11.05</v>
      </c>
      <c r="F10" s="12" t="s">
        <v>16</v>
      </c>
      <c r="G10" s="12">
        <v>404.77</v>
      </c>
      <c r="H10" s="30">
        <f t="shared" si="0"/>
        <v>4472.7084999999997</v>
      </c>
    </row>
    <row r="11" spans="1:9" ht="15.75">
      <c r="A11" s="13" t="s">
        <v>34</v>
      </c>
      <c r="B11" s="14" t="s">
        <v>72</v>
      </c>
      <c r="C11" s="11">
        <v>14.6</v>
      </c>
      <c r="D11" s="11">
        <v>9.58</v>
      </c>
      <c r="E11" s="11">
        <v>52.64</v>
      </c>
      <c r="F11" s="12" t="s">
        <v>16</v>
      </c>
      <c r="G11" s="12">
        <v>765.85</v>
      </c>
      <c r="H11" s="30">
        <f t="shared" si="0"/>
        <v>40314.344000000005</v>
      </c>
    </row>
    <row r="12" spans="1:9" ht="15.75">
      <c r="A12" s="13" t="s">
        <v>36</v>
      </c>
      <c r="B12" s="14" t="s">
        <v>73</v>
      </c>
      <c r="C12" s="11">
        <v>27.03</v>
      </c>
      <c r="D12" s="11">
        <v>17.73</v>
      </c>
      <c r="E12" s="11">
        <v>18.41</v>
      </c>
      <c r="F12" s="12" t="s">
        <v>16</v>
      </c>
      <c r="G12" s="12">
        <v>730.6</v>
      </c>
      <c r="H12" s="30">
        <f t="shared" si="0"/>
        <v>13450.346000000001</v>
      </c>
    </row>
    <row r="13" spans="1:9" ht="15.75">
      <c r="A13" s="13" t="s">
        <v>38</v>
      </c>
      <c r="B13" s="14" t="s">
        <v>74</v>
      </c>
      <c r="C13" s="11">
        <v>29.2</v>
      </c>
      <c r="D13" s="11">
        <v>19.16</v>
      </c>
      <c r="E13" s="11">
        <v>105.28</v>
      </c>
      <c r="F13" s="12" t="s">
        <v>16</v>
      </c>
      <c r="G13" s="12">
        <v>458.72</v>
      </c>
      <c r="H13" s="30">
        <f t="shared" si="0"/>
        <v>48294.041600000004</v>
      </c>
    </row>
    <row r="14" spans="1:9" ht="15.75">
      <c r="A14" s="13" t="s">
        <v>40</v>
      </c>
      <c r="B14" s="14" t="s">
        <v>41</v>
      </c>
      <c r="C14" s="11">
        <v>32.44</v>
      </c>
      <c r="D14" s="11">
        <v>21.28</v>
      </c>
      <c r="E14" s="11">
        <v>22.1</v>
      </c>
      <c r="F14" s="12" t="s">
        <v>16</v>
      </c>
      <c r="G14" s="12">
        <v>167.71</v>
      </c>
      <c r="H14" s="30">
        <f t="shared" si="0"/>
        <v>3706.3910000000005</v>
      </c>
    </row>
    <row r="15" spans="1:9">
      <c r="A15" s="18"/>
      <c r="B15" s="19"/>
      <c r="C15" s="19"/>
      <c r="D15" s="19"/>
      <c r="E15" s="19"/>
      <c r="F15" s="19"/>
      <c r="G15" s="19"/>
      <c r="H15" s="20">
        <f>SUM(H5:H14)</f>
        <v>828851.49689999991</v>
      </c>
    </row>
    <row r="16" spans="1:9">
      <c r="A16" s="21"/>
      <c r="B16" s="22"/>
      <c r="C16" s="22"/>
      <c r="D16" s="22"/>
      <c r="E16" s="22"/>
      <c r="F16" s="22"/>
      <c r="G16" s="22"/>
      <c r="H16" s="23"/>
    </row>
    <row r="17" spans="1:8">
      <c r="A17" s="21"/>
      <c r="B17" s="22"/>
      <c r="C17" s="22"/>
      <c r="D17" s="22"/>
      <c r="E17" s="22"/>
      <c r="F17" s="22"/>
      <c r="G17" s="22"/>
      <c r="H17" s="23"/>
    </row>
    <row r="18" spans="1:8" ht="43.5" customHeight="1">
      <c r="B18" s="24" t="s">
        <v>76</v>
      </c>
      <c r="C18" s="24"/>
      <c r="D18" s="24"/>
      <c r="E18" s="24"/>
      <c r="F18" s="24"/>
      <c r="G18" s="24"/>
      <c r="H18" s="24"/>
    </row>
    <row r="21" spans="1:8" ht="41.25" customHeight="1"/>
  </sheetData>
  <mergeCells count="5">
    <mergeCell ref="A1:H1"/>
    <mergeCell ref="A2:H2"/>
    <mergeCell ref="A3:H3"/>
    <mergeCell ref="B15:G15"/>
    <mergeCell ref="B18:H18"/>
  </mergeCells>
  <pageMargins left="0.26" right="0.24" top="0.38"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Scheme No-01</vt:lpstr>
      <vt:lpstr>Scheme No-02</vt:lpstr>
      <vt:lpstr>Scheme NO-03</vt:lpstr>
      <vt:lpstr>Scheme NO-04</vt:lpstr>
      <vt:lpstr>Scheme No-05</vt:lpstr>
      <vt:lpstr>Scheme NO-06</vt:lpstr>
      <vt:lpstr>Scheme No-07</vt:lpstr>
      <vt:lpstr>Scheme No-08</vt:lpstr>
      <vt:lpstr>Scheme No-09</vt:lpstr>
      <vt:lpstr>Scheme No-10</vt:lpstr>
      <vt:lpstr>Scheme No-11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cp:lastModifiedBy>
  <cp:lastPrinted>2018-02-26T05:45:00Z</cp:lastPrinted>
  <dcterms:created xsi:type="dcterms:W3CDTF">2018-02-26T05:28:50Z</dcterms:created>
  <dcterms:modified xsi:type="dcterms:W3CDTF">2018-02-26T05:45:17Z</dcterms:modified>
</cp:coreProperties>
</file>