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aajjj\Desktop\TENDER UPLOAD FOR WEBSITE\"/>
    </mc:Choice>
  </mc:AlternateContent>
  <bookViews>
    <workbookView xWindow="0" yWindow="0" windowWidth="19200" windowHeight="7310"/>
  </bookViews>
  <sheets>
    <sheet name="SHEET 01" sheetId="1" r:id="rId1"/>
    <sheet name="Sheet2" sheetId="2" r:id="rId2"/>
    <sheet name="Sheet3" sheetId="3" r:id="rId3"/>
  </sheets>
  <calcPr calcId="152511"/>
</workbook>
</file>

<file path=xl/calcChain.xml><?xml version="1.0" encoding="utf-8"?>
<calcChain xmlns="http://schemas.openxmlformats.org/spreadsheetml/2006/main">
  <c r="F17" i="1" l="1"/>
  <c r="F6" i="1"/>
  <c r="F7" i="1"/>
  <c r="F8" i="1"/>
  <c r="F10" i="1"/>
  <c r="F11" i="1"/>
  <c r="F12" i="1"/>
  <c r="F14" i="1"/>
  <c r="F15" i="1"/>
  <c r="F16" i="1"/>
  <c r="F18" i="1"/>
  <c r="F19" i="1"/>
  <c r="F20" i="1"/>
  <c r="F21" i="1"/>
  <c r="F22" i="1"/>
  <c r="F23" i="1"/>
  <c r="F25" i="1"/>
  <c r="F27" i="1"/>
  <c r="F29" i="1"/>
  <c r="F30" i="1"/>
  <c r="F32" i="1"/>
  <c r="F33" i="1"/>
  <c r="F34" i="1"/>
  <c r="F35" i="1"/>
  <c r="F36" i="1"/>
  <c r="F37" i="1"/>
  <c r="F38" i="1"/>
  <c r="F39" i="1"/>
  <c r="F40" i="1"/>
  <c r="F41" i="1"/>
  <c r="F42" i="1" s="1"/>
  <c r="F43" i="1" l="1"/>
  <c r="F45" i="1" s="1"/>
</calcChain>
</file>

<file path=xl/sharedStrings.xml><?xml version="1.0" encoding="utf-8"?>
<sst xmlns="http://schemas.openxmlformats.org/spreadsheetml/2006/main" count="81" uniqueCount="56">
  <si>
    <t>RANCHI MUNICIPAL CORPORATION, RANCHI</t>
  </si>
  <si>
    <t xml:space="preserve">BILL OF QUANTITY </t>
  </si>
  <si>
    <t>SL.NO.</t>
  </si>
  <si>
    <t>ITEMS OF WORK</t>
  </si>
  <si>
    <t>Qty</t>
  </si>
  <si>
    <t>Unit</t>
  </si>
  <si>
    <t>Rate</t>
  </si>
  <si>
    <t>Amount</t>
  </si>
  <si>
    <t>Each</t>
  </si>
  <si>
    <t>S/F piano type switch/socket : Supplying and fixing following piano type switch/ socket on the existing switch box/ cover including connections etc. as required.</t>
  </si>
  <si>
    <t>5/6 amps switch JSR1.23.1</t>
  </si>
  <si>
    <t>3 pin 5/6 amp socket outlet JSR1.23.4</t>
  </si>
  <si>
    <t>6 pin 15/16 amp S.S Combined JSR 1.23.6</t>
  </si>
  <si>
    <t>Supplying and drawing following sizes of FR PVC insulated copper conductor, single core cable in the existing surface/recessed steel/PVC conduit as required. J.S.R 1.15</t>
  </si>
  <si>
    <t>1 X 1.5 Sq mm JSR 1.15.1</t>
  </si>
  <si>
    <t>2 x 2.5 sq.mm JSR 1.15.11</t>
  </si>
  <si>
    <t>4 x 4 sq.mm JSR 1.15.22</t>
  </si>
  <si>
    <t>Supplying and fixing PVC/G.I. box of following size on surface or in recess with suitable size of phenolic laminated sheet cover in front including, painting etc. as required. JSR 1.22</t>
  </si>
  <si>
    <t>75 mm x 75 mmx 50 mm deep /(4" x 4") JSR 1.22.1</t>
  </si>
  <si>
    <t>72 mm x 146 mm x 48 mm deep /(4"X 7") JSR 1.22.2</t>
  </si>
  <si>
    <t>121 mm X 173 mm X 48 mm deep.(10"X8") JSR 1.22.6</t>
  </si>
  <si>
    <t>S/F brass holder : Supplying and fixing brass battern/angle holder including connection etc required (of make Anchor/Miner/Arkaylite)       JSR1.34</t>
  </si>
  <si>
    <t>Ceiling rose, 2 pin, 5 amps ISI marked. JSR 1.33</t>
  </si>
  <si>
    <t>Ceiling fan 48"(1200 mm) JSR 2101</t>
  </si>
  <si>
    <t>9/10 Watt led Bulb JSR 2231</t>
  </si>
  <si>
    <t>9 " (230 mm) metal exaust fan JSR 2103</t>
  </si>
  <si>
    <t>1 X 14  watt T5 tubelight  fitting  JSR  2261</t>
  </si>
  <si>
    <t>Supplying and fixing stepped type electronic fan regulator on the existing modular plate switch box including connections but excluding modular plate etc. as required. JSR 1.25</t>
  </si>
  <si>
    <t>S/F B series SB MCB :  Supplying and fixing 6 amps to 32 amps  rating 240 Volts, B series minature circuit breaker suitable for lightning and other loads of following pole in the exixting MCB DB complete with connection, testing and commissioning etc as required. (Make Havell's/HPL/Standard)</t>
  </si>
  <si>
    <t>Single Pole JSR 2.11.1</t>
  </si>
  <si>
    <t>S/F HRC fuse type TP&amp;N switch disconnector :-                                                                      Providing and fixing following capacity double pole/TP&amp;N Sheet metal switch disconnector fuse unit in existing metal board, with ISI marked HRC fuse, including drilling hole in metal board, making connection etc. as required.
 JSR 2.1.</t>
  </si>
  <si>
    <t>63 amps TPN JSR 2.1.5</t>
  </si>
  <si>
    <t xml:space="preserve">S/F Busbar chamber -
Providing and fixing following capacity busbar chamber with 4 strips of suitable size made of copper, heavy duty, complete with all accessories including connections, earthing the body, etc as required </t>
  </si>
  <si>
    <t>100 amps J.S.R 2.5.1</t>
  </si>
  <si>
    <t>LED FLOOD Light 150/160 W JSR 2226</t>
  </si>
  <si>
    <t>S/F PVC conduit : supply and fixing of following sizes PVC conduit along with accessories in surface /recess including cutting the wall and making good the same in case recessed conduit as required. JSR 1.21</t>
  </si>
  <si>
    <t>20 mm JSR 1.21.1</t>
  </si>
  <si>
    <t>40 mm JSR 1.21.4</t>
  </si>
  <si>
    <t>Laying of Cable-
MV cable laying upto 25 sqmm in ground -
laying of one number PVC insulated power cable 1.1 kv grade of size not exciding 25 sq mmdirect on ground including excavation, sand coshioning protection covering and refilling the trench etc as required.</t>
  </si>
  <si>
    <t>Earthing with copper plate electrode earth pipe 600mm x 600 mm x 3 mm including accessories, and providing masonry enclosure with cover plate having locking arrangement and watering pipe etc. (but without charcoal/ coke and salt ) as required. JSR 3.6</t>
  </si>
  <si>
    <t>Salt/charcoal for pipe earth electrode : Extra for using salt and charcoal for pipe earth electrode as required JSR 3.3</t>
  </si>
  <si>
    <t>S/L 25mmX5mm G.I earth strip in ground : Supplying and laying 25mmX5mm G.I strip at 0.50 Mts below ground as stripe earth electrode, including soldering etc as required JSR3.12</t>
  </si>
  <si>
    <t>25 Sqmm, 3.5 Core PVC/XLPE indutated PVC sheathed, Heavy duty, armoured electrical cable with aluminium conductor for working voltage upto and including 1100 Volts. J.S.R 1906</t>
  </si>
  <si>
    <r>
      <t xml:space="preserve">Printer TVS 240 Star for dharamkata </t>
    </r>
    <r>
      <rPr>
        <b/>
        <sz val="11"/>
        <color theme="1"/>
        <rFont val="Calibri"/>
        <family val="2"/>
        <scheme val="minor"/>
      </rPr>
      <t>M.R (Quotation attached)</t>
    </r>
  </si>
  <si>
    <r>
      <t xml:space="preserve">Inverter 1200 VA </t>
    </r>
    <r>
      <rPr>
        <b/>
        <sz val="11"/>
        <color theme="1"/>
        <rFont val="Calibri"/>
        <family val="2"/>
        <scheme val="minor"/>
      </rPr>
      <t>M.R (Quotation attached)</t>
    </r>
  </si>
  <si>
    <r>
      <t xml:space="preserve">Battrey 12 V 230 AH </t>
    </r>
    <r>
      <rPr>
        <b/>
        <sz val="11"/>
        <color theme="1"/>
        <rFont val="Calibri"/>
        <family val="2"/>
        <scheme val="minor"/>
      </rPr>
      <t>M.R (Quotation attached)</t>
    </r>
  </si>
  <si>
    <t>Mtr</t>
  </si>
  <si>
    <t>Nos.</t>
  </si>
  <si>
    <t>Mts.</t>
  </si>
  <si>
    <t>Total amount</t>
  </si>
  <si>
    <t>Say Rs.</t>
  </si>
  <si>
    <t>Add 18% GST</t>
  </si>
  <si>
    <t xml:space="preserve">Total </t>
  </si>
  <si>
    <t xml:space="preserve">Erection of pole (L.S) </t>
  </si>
  <si>
    <t>Name of Work :- Electrification work of Jhiri Dumping yard.</t>
  </si>
  <si>
    <t xml:space="preserve">                                                                                                       Assistant Engineer 
                                                                                                         Ranchi Municipal Corporation
                                                                                                         Ranchi</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</si>
</sst>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sz val="9"/>
      <color theme="1"/>
      <name val="Times New Roman"/>
      <family val="1"/>
    </font>
    <font>
      <b/>
      <sz val="10"/>
      <color theme="1"/>
      <name val="Times New Roman"/>
      <family val="1"/>
    </font>
    <font>
      <b/>
      <sz val="11"/>
      <name val="Calibri"/>
      <family val="2"/>
      <scheme val="minor"/>
    </font>
    <font>
      <sz val="12"/>
      <color theme="1"/>
      <name val="Calibri"/>
      <family val="2"/>
      <scheme val="minor"/>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1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2" fillId="0" borderId="0" xfId="0" applyFont="1" applyBorder="1" applyAlignment="1">
      <alignment vertical="top"/>
    </xf>
    <xf numFmtId="0" fontId="3" fillId="0" borderId="0" xfId="0" applyFont="1" applyBorder="1" applyAlignment="1">
      <alignment vertical="top" wrapText="1"/>
    </xf>
    <xf numFmtId="0" fontId="4" fillId="2" borderId="4" xfId="0" applyFont="1" applyFill="1" applyBorder="1" applyAlignment="1">
      <alignment horizontal="center" vertical="top" wrapText="1"/>
    </xf>
    <xf numFmtId="2" fontId="5" fillId="3" borderId="4" xfId="0" applyNumberFormat="1" applyFont="1" applyFill="1" applyBorder="1" applyAlignment="1">
      <alignment horizontal="center" vertical="center" wrapText="1"/>
    </xf>
    <xf numFmtId="0" fontId="0" fillId="0" borderId="4" xfId="0" applyBorder="1" applyAlignment="1">
      <alignment horizontal="center" vertical="center"/>
    </xf>
    <xf numFmtId="2" fontId="1" fillId="0" borderId="4" xfId="0" applyNumberFormat="1"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0" fillId="3" borderId="4" xfId="0" applyFont="1" applyFill="1" applyBorder="1" applyAlignment="1">
      <alignment horizontal="left"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0" fillId="3" borderId="4" xfId="0" applyFont="1" applyFill="1" applyBorder="1" applyAlignment="1">
      <alignment horizontal="left" vertical="top" wrapText="1"/>
    </xf>
    <xf numFmtId="0" fontId="0" fillId="3" borderId="9" xfId="0" applyFont="1" applyFill="1" applyBorder="1" applyAlignment="1">
      <alignment horizontal="center" vertical="center" wrapText="1"/>
    </xf>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3" fillId="0" borderId="4" xfId="0" applyFont="1" applyBorder="1" applyAlignment="1">
      <alignment horizontal="left" vertical="top" wrapText="1"/>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 fillId="0" borderId="8" xfId="0" applyFont="1" applyBorder="1" applyAlignment="1">
      <alignment horizontal="right" vertical="center"/>
    </xf>
    <xf numFmtId="0" fontId="6" fillId="0" borderId="0" xfId="0" applyFont="1" applyBorder="1" applyAlignment="1">
      <alignment horizontal="center" vertical="center" wrapText="1"/>
    </xf>
    <xf numFmtId="0" fontId="0" fillId="0" borderId="4" xfId="0"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abSelected="1" topLeftCell="A40" workbookViewId="0">
      <selection activeCell="B45" sqref="B45:E45"/>
    </sheetView>
  </sheetViews>
  <sheetFormatPr defaultRowHeight="14.5" x14ac:dyDescent="0.35"/>
  <cols>
    <col min="1" max="1" width="8.7265625" customWidth="1"/>
    <col min="2" max="2" width="44.1796875" customWidth="1"/>
    <col min="3" max="3" width="10.26953125" customWidth="1"/>
    <col min="4" max="5" width="11.54296875" customWidth="1"/>
    <col min="6" max="6" width="12.1796875" customWidth="1"/>
  </cols>
  <sheetData>
    <row r="1" spans="1:7" ht="18.5" x14ac:dyDescent="0.35">
      <c r="A1" s="15" t="s">
        <v>0</v>
      </c>
      <c r="B1" s="16"/>
      <c r="C1" s="16"/>
      <c r="D1" s="16"/>
      <c r="E1" s="16"/>
      <c r="F1" s="16"/>
      <c r="G1" s="1"/>
    </row>
    <row r="2" spans="1:7" ht="18.5" x14ac:dyDescent="0.35">
      <c r="A2" s="17" t="s">
        <v>1</v>
      </c>
      <c r="B2" s="18"/>
      <c r="C2" s="18"/>
      <c r="D2" s="18"/>
      <c r="E2" s="18"/>
      <c r="F2" s="18"/>
      <c r="G2" s="1"/>
    </row>
    <row r="3" spans="1:7" ht="20.25" customHeight="1" x14ac:dyDescent="0.35">
      <c r="A3" s="19" t="s">
        <v>54</v>
      </c>
      <c r="B3" s="19"/>
      <c r="C3" s="19"/>
      <c r="D3" s="19"/>
      <c r="E3" s="19"/>
      <c r="F3" s="19"/>
      <c r="G3" s="2"/>
    </row>
    <row r="4" spans="1:7" x14ac:dyDescent="0.35">
      <c r="A4" s="3" t="s">
        <v>2</v>
      </c>
      <c r="B4" s="3" t="s">
        <v>3</v>
      </c>
      <c r="C4" s="3" t="s">
        <v>4</v>
      </c>
      <c r="D4" s="3" t="s">
        <v>5</v>
      </c>
      <c r="E4" s="3" t="s">
        <v>6</v>
      </c>
      <c r="F4" s="3" t="s">
        <v>7</v>
      </c>
    </row>
    <row r="5" spans="1:7" ht="58" x14ac:dyDescent="0.35">
      <c r="A5" s="14">
        <v>1</v>
      </c>
      <c r="B5" s="10" t="s">
        <v>9</v>
      </c>
      <c r="C5" s="11"/>
      <c r="D5" s="11"/>
      <c r="E5" s="11"/>
      <c r="F5" s="4"/>
    </row>
    <row r="6" spans="1:7" ht="15.5" x14ac:dyDescent="0.35">
      <c r="A6" s="14"/>
      <c r="B6" s="10" t="s">
        <v>10</v>
      </c>
      <c r="C6" s="11">
        <v>6</v>
      </c>
      <c r="D6" s="11" t="s">
        <v>8</v>
      </c>
      <c r="E6" s="11">
        <v>35</v>
      </c>
      <c r="F6" s="4">
        <f>E6*C6</f>
        <v>210</v>
      </c>
    </row>
    <row r="7" spans="1:7" ht="15.5" x14ac:dyDescent="0.35">
      <c r="A7" s="14"/>
      <c r="B7" s="10" t="s">
        <v>11</v>
      </c>
      <c r="C7" s="11">
        <v>2</v>
      </c>
      <c r="D7" s="11" t="s">
        <v>8</v>
      </c>
      <c r="E7" s="11">
        <v>45</v>
      </c>
      <c r="F7" s="4">
        <f t="shared" ref="F7:F41" si="0">E7*C7</f>
        <v>90</v>
      </c>
    </row>
    <row r="8" spans="1:7" ht="15.5" x14ac:dyDescent="0.35">
      <c r="A8" s="14"/>
      <c r="B8" s="10" t="s">
        <v>12</v>
      </c>
      <c r="C8" s="11">
        <v>3</v>
      </c>
      <c r="D8" s="11" t="s">
        <v>8</v>
      </c>
      <c r="E8" s="11">
        <v>148</v>
      </c>
      <c r="F8" s="4">
        <f t="shared" si="0"/>
        <v>444</v>
      </c>
    </row>
    <row r="9" spans="1:7" ht="58" x14ac:dyDescent="0.35">
      <c r="A9" s="14">
        <v>2</v>
      </c>
      <c r="B9" s="10" t="s">
        <v>13</v>
      </c>
      <c r="C9" s="11"/>
      <c r="D9" s="11"/>
      <c r="E9" s="11"/>
      <c r="F9" s="4"/>
    </row>
    <row r="10" spans="1:7" ht="15.5" x14ac:dyDescent="0.35">
      <c r="A10" s="14"/>
      <c r="B10" s="10" t="s">
        <v>14</v>
      </c>
      <c r="C10" s="11">
        <v>90</v>
      </c>
      <c r="D10" s="11" t="s">
        <v>46</v>
      </c>
      <c r="E10" s="11">
        <v>40</v>
      </c>
      <c r="F10" s="4">
        <f t="shared" si="0"/>
        <v>3600</v>
      </c>
    </row>
    <row r="11" spans="1:7" ht="15.5" x14ac:dyDescent="0.35">
      <c r="A11" s="14"/>
      <c r="B11" s="10" t="s">
        <v>15</v>
      </c>
      <c r="C11" s="11">
        <v>40</v>
      </c>
      <c r="D11" s="11" t="s">
        <v>46</v>
      </c>
      <c r="E11" s="11">
        <v>72</v>
      </c>
      <c r="F11" s="4">
        <f t="shared" si="0"/>
        <v>2880</v>
      </c>
    </row>
    <row r="12" spans="1:7" ht="15.5" x14ac:dyDescent="0.35">
      <c r="A12" s="14"/>
      <c r="B12" s="10" t="s">
        <v>16</v>
      </c>
      <c r="C12" s="11">
        <v>30</v>
      </c>
      <c r="D12" s="11" t="s">
        <v>46</v>
      </c>
      <c r="E12" s="11">
        <v>170</v>
      </c>
      <c r="F12" s="4">
        <f t="shared" si="0"/>
        <v>5100</v>
      </c>
    </row>
    <row r="13" spans="1:7" ht="58" x14ac:dyDescent="0.35">
      <c r="A13" s="14">
        <v>3</v>
      </c>
      <c r="B13" s="10" t="s">
        <v>17</v>
      </c>
      <c r="C13" s="11"/>
      <c r="D13" s="11"/>
      <c r="E13" s="11"/>
      <c r="F13" s="4"/>
    </row>
    <row r="14" spans="1:7" ht="15.5" x14ac:dyDescent="0.35">
      <c r="A14" s="14"/>
      <c r="B14" s="10" t="s">
        <v>18</v>
      </c>
      <c r="C14" s="11">
        <v>4</v>
      </c>
      <c r="D14" s="11" t="s">
        <v>8</v>
      </c>
      <c r="E14" s="11">
        <v>104</v>
      </c>
      <c r="F14" s="4">
        <f t="shared" si="0"/>
        <v>416</v>
      </c>
    </row>
    <row r="15" spans="1:7" ht="29" x14ac:dyDescent="0.35">
      <c r="A15" s="14"/>
      <c r="B15" s="10" t="s">
        <v>19</v>
      </c>
      <c r="C15" s="11">
        <v>1</v>
      </c>
      <c r="D15" s="11" t="s">
        <v>8</v>
      </c>
      <c r="E15" s="11">
        <v>120</v>
      </c>
      <c r="F15" s="4">
        <f t="shared" si="0"/>
        <v>120</v>
      </c>
    </row>
    <row r="16" spans="1:7" ht="29" x14ac:dyDescent="0.35">
      <c r="A16" s="14"/>
      <c r="B16" s="10" t="s">
        <v>20</v>
      </c>
      <c r="C16" s="11">
        <v>1</v>
      </c>
      <c r="D16" s="11" t="s">
        <v>8</v>
      </c>
      <c r="E16" s="11">
        <v>200</v>
      </c>
      <c r="F16" s="4">
        <f t="shared" si="0"/>
        <v>200</v>
      </c>
    </row>
    <row r="17" spans="1:6" ht="58" x14ac:dyDescent="0.35">
      <c r="A17" s="14">
        <v>4</v>
      </c>
      <c r="B17" s="10" t="s">
        <v>21</v>
      </c>
      <c r="C17" s="11">
        <v>1</v>
      </c>
      <c r="D17" s="11" t="s">
        <v>8</v>
      </c>
      <c r="E17" s="11">
        <v>60</v>
      </c>
      <c r="F17" s="4">
        <f t="shared" si="0"/>
        <v>60</v>
      </c>
    </row>
    <row r="18" spans="1:6" ht="15.5" x14ac:dyDescent="0.35">
      <c r="A18" s="14">
        <v>5</v>
      </c>
      <c r="B18" s="10" t="s">
        <v>22</v>
      </c>
      <c r="C18" s="11">
        <v>3</v>
      </c>
      <c r="D18" s="11" t="s">
        <v>8</v>
      </c>
      <c r="E18" s="11">
        <v>42</v>
      </c>
      <c r="F18" s="4">
        <f t="shared" si="0"/>
        <v>126</v>
      </c>
    </row>
    <row r="19" spans="1:6" ht="15.5" x14ac:dyDescent="0.35">
      <c r="A19" s="14">
        <v>6</v>
      </c>
      <c r="B19" s="10" t="s">
        <v>23</v>
      </c>
      <c r="C19" s="11">
        <v>1</v>
      </c>
      <c r="D19" s="11" t="s">
        <v>8</v>
      </c>
      <c r="E19" s="11">
        <v>1251.9100000000001</v>
      </c>
      <c r="F19" s="4">
        <f t="shared" si="0"/>
        <v>1251.9100000000001</v>
      </c>
    </row>
    <row r="20" spans="1:6" ht="15.5" x14ac:dyDescent="0.35">
      <c r="A20" s="14">
        <v>7</v>
      </c>
      <c r="B20" s="10" t="s">
        <v>24</v>
      </c>
      <c r="C20" s="11">
        <v>1</v>
      </c>
      <c r="D20" s="11" t="s">
        <v>8</v>
      </c>
      <c r="E20" s="11">
        <v>127.23</v>
      </c>
      <c r="F20" s="4">
        <f t="shared" si="0"/>
        <v>127.23</v>
      </c>
    </row>
    <row r="21" spans="1:6" ht="15.5" x14ac:dyDescent="0.35">
      <c r="A21" s="14">
        <v>8</v>
      </c>
      <c r="B21" s="10" t="s">
        <v>25</v>
      </c>
      <c r="C21" s="11">
        <v>1</v>
      </c>
      <c r="D21" s="11" t="s">
        <v>47</v>
      </c>
      <c r="E21" s="11">
        <v>945.97</v>
      </c>
      <c r="F21" s="4">
        <f t="shared" si="0"/>
        <v>945.97</v>
      </c>
    </row>
    <row r="22" spans="1:6" ht="15.5" x14ac:dyDescent="0.35">
      <c r="A22" s="14">
        <v>9</v>
      </c>
      <c r="B22" s="10" t="s">
        <v>26</v>
      </c>
      <c r="C22" s="11">
        <v>1</v>
      </c>
      <c r="D22" s="11" t="s">
        <v>47</v>
      </c>
      <c r="E22" s="11">
        <v>358.26</v>
      </c>
      <c r="F22" s="4">
        <f t="shared" si="0"/>
        <v>358.26</v>
      </c>
    </row>
    <row r="23" spans="1:6" ht="58" x14ac:dyDescent="0.35">
      <c r="A23" s="14">
        <v>10</v>
      </c>
      <c r="B23" s="10" t="s">
        <v>27</v>
      </c>
      <c r="C23" s="11">
        <v>1</v>
      </c>
      <c r="D23" s="11" t="s">
        <v>8</v>
      </c>
      <c r="E23" s="11">
        <v>231</v>
      </c>
      <c r="F23" s="4">
        <f t="shared" si="0"/>
        <v>231</v>
      </c>
    </row>
    <row r="24" spans="1:6" ht="101.5" x14ac:dyDescent="0.35">
      <c r="A24" s="14">
        <v>11</v>
      </c>
      <c r="B24" s="10" t="s">
        <v>28</v>
      </c>
      <c r="C24" s="11"/>
      <c r="D24" s="11"/>
      <c r="E24" s="11"/>
      <c r="F24" s="4"/>
    </row>
    <row r="25" spans="1:6" ht="15.5" x14ac:dyDescent="0.35">
      <c r="A25" s="14"/>
      <c r="B25" s="10" t="s">
        <v>29</v>
      </c>
      <c r="C25" s="11">
        <v>4</v>
      </c>
      <c r="D25" s="11" t="s">
        <v>8</v>
      </c>
      <c r="E25" s="11">
        <v>146</v>
      </c>
      <c r="F25" s="4">
        <f t="shared" si="0"/>
        <v>584</v>
      </c>
    </row>
    <row r="26" spans="1:6" ht="101.5" x14ac:dyDescent="0.35">
      <c r="A26" s="14">
        <v>12</v>
      </c>
      <c r="B26" s="10" t="s">
        <v>30</v>
      </c>
      <c r="C26" s="11"/>
      <c r="D26" s="11"/>
      <c r="E26" s="11"/>
      <c r="F26" s="4"/>
    </row>
    <row r="27" spans="1:6" ht="15.5" x14ac:dyDescent="0.35">
      <c r="A27" s="14"/>
      <c r="B27" s="10" t="s">
        <v>31</v>
      </c>
      <c r="C27" s="11">
        <v>1</v>
      </c>
      <c r="D27" s="11" t="s">
        <v>8</v>
      </c>
      <c r="E27" s="11">
        <v>4490</v>
      </c>
      <c r="F27" s="4">
        <f t="shared" si="0"/>
        <v>4490</v>
      </c>
    </row>
    <row r="28" spans="1:6" ht="87" x14ac:dyDescent="0.35">
      <c r="A28" s="14">
        <v>13</v>
      </c>
      <c r="B28" s="10" t="s">
        <v>32</v>
      </c>
      <c r="C28" s="11"/>
      <c r="D28" s="11"/>
      <c r="E28" s="11"/>
      <c r="F28" s="4"/>
    </row>
    <row r="29" spans="1:6" ht="15.5" x14ac:dyDescent="0.35">
      <c r="A29" s="14"/>
      <c r="B29" s="10" t="s">
        <v>33</v>
      </c>
      <c r="C29" s="11">
        <v>1</v>
      </c>
      <c r="D29" s="11" t="s">
        <v>8</v>
      </c>
      <c r="E29" s="11">
        <v>3919</v>
      </c>
      <c r="F29" s="4">
        <f t="shared" si="0"/>
        <v>3919</v>
      </c>
    </row>
    <row r="30" spans="1:6" ht="15.5" x14ac:dyDescent="0.35">
      <c r="A30" s="14">
        <v>14</v>
      </c>
      <c r="B30" s="10" t="s">
        <v>34</v>
      </c>
      <c r="C30" s="11">
        <v>4</v>
      </c>
      <c r="D30" s="11" t="s">
        <v>8</v>
      </c>
      <c r="E30" s="11">
        <v>17100</v>
      </c>
      <c r="F30" s="4">
        <f t="shared" si="0"/>
        <v>68400</v>
      </c>
    </row>
    <row r="31" spans="1:6" ht="72.5" x14ac:dyDescent="0.35">
      <c r="A31" s="14">
        <v>15</v>
      </c>
      <c r="B31" s="10" t="s">
        <v>35</v>
      </c>
      <c r="C31" s="11"/>
      <c r="D31" s="11"/>
      <c r="E31" s="11"/>
      <c r="F31" s="4"/>
    </row>
    <row r="32" spans="1:6" ht="15.5" x14ac:dyDescent="0.35">
      <c r="A32" s="14"/>
      <c r="B32" s="10" t="s">
        <v>36</v>
      </c>
      <c r="C32" s="11">
        <v>20</v>
      </c>
      <c r="D32" s="11" t="s">
        <v>46</v>
      </c>
      <c r="E32" s="11">
        <v>84</v>
      </c>
      <c r="F32" s="4">
        <f t="shared" si="0"/>
        <v>1680</v>
      </c>
    </row>
    <row r="33" spans="1:6" ht="15.5" x14ac:dyDescent="0.35">
      <c r="A33" s="14"/>
      <c r="B33" s="10" t="s">
        <v>37</v>
      </c>
      <c r="C33" s="11">
        <v>35</v>
      </c>
      <c r="D33" s="11" t="s">
        <v>46</v>
      </c>
      <c r="E33" s="11">
        <v>140</v>
      </c>
      <c r="F33" s="4">
        <f t="shared" si="0"/>
        <v>4900</v>
      </c>
    </row>
    <row r="34" spans="1:6" ht="101.5" x14ac:dyDescent="0.35">
      <c r="A34" s="14">
        <v>17</v>
      </c>
      <c r="B34" s="10" t="s">
        <v>38</v>
      </c>
      <c r="C34" s="11">
        <v>35</v>
      </c>
      <c r="D34" s="11">
        <v>1</v>
      </c>
      <c r="E34" s="11">
        <v>197</v>
      </c>
      <c r="F34" s="4">
        <f t="shared" si="0"/>
        <v>6895</v>
      </c>
    </row>
    <row r="35" spans="1:6" ht="87" x14ac:dyDescent="0.35">
      <c r="A35" s="14">
        <v>18</v>
      </c>
      <c r="B35" s="10" t="s">
        <v>39</v>
      </c>
      <c r="C35" s="11">
        <v>2</v>
      </c>
      <c r="D35" s="11" t="s">
        <v>47</v>
      </c>
      <c r="E35" s="11">
        <v>7324</v>
      </c>
      <c r="F35" s="4">
        <f t="shared" si="0"/>
        <v>14648</v>
      </c>
    </row>
    <row r="36" spans="1:6" ht="43.5" x14ac:dyDescent="0.35">
      <c r="A36" s="14">
        <v>19</v>
      </c>
      <c r="B36" s="10" t="s">
        <v>40</v>
      </c>
      <c r="C36" s="11">
        <v>3</v>
      </c>
      <c r="D36" s="11" t="s">
        <v>47</v>
      </c>
      <c r="E36" s="11">
        <v>1059</v>
      </c>
      <c r="F36" s="4">
        <f t="shared" si="0"/>
        <v>3177</v>
      </c>
    </row>
    <row r="37" spans="1:6" ht="58" x14ac:dyDescent="0.35">
      <c r="A37" s="14">
        <v>20</v>
      </c>
      <c r="B37" s="10" t="s">
        <v>41</v>
      </c>
      <c r="C37" s="11">
        <v>30</v>
      </c>
      <c r="D37" s="11" t="s">
        <v>48</v>
      </c>
      <c r="E37" s="11">
        <v>65</v>
      </c>
      <c r="F37" s="4">
        <f t="shared" si="0"/>
        <v>1950</v>
      </c>
    </row>
    <row r="38" spans="1:6" ht="29" x14ac:dyDescent="0.35">
      <c r="A38" s="14">
        <v>21</v>
      </c>
      <c r="B38" s="10" t="s">
        <v>43</v>
      </c>
      <c r="C38" s="11">
        <v>1</v>
      </c>
      <c r="D38" s="11" t="s">
        <v>8</v>
      </c>
      <c r="E38" s="12">
        <v>13800</v>
      </c>
      <c r="F38" s="4">
        <f t="shared" si="0"/>
        <v>13800</v>
      </c>
    </row>
    <row r="39" spans="1:6" ht="15.5" x14ac:dyDescent="0.35">
      <c r="A39" s="14">
        <v>22</v>
      </c>
      <c r="B39" s="10" t="s">
        <v>44</v>
      </c>
      <c r="C39" s="11">
        <v>1</v>
      </c>
      <c r="D39" s="11" t="s">
        <v>8</v>
      </c>
      <c r="E39" s="11">
        <v>8500</v>
      </c>
      <c r="F39" s="4">
        <f t="shared" si="0"/>
        <v>8500</v>
      </c>
    </row>
    <row r="40" spans="1:6" ht="15.5" x14ac:dyDescent="0.35">
      <c r="A40" s="14">
        <v>23</v>
      </c>
      <c r="B40" s="10" t="s">
        <v>45</v>
      </c>
      <c r="C40" s="11">
        <v>1</v>
      </c>
      <c r="D40" s="11" t="s">
        <v>8</v>
      </c>
      <c r="E40" s="11">
        <v>22500</v>
      </c>
      <c r="F40" s="4">
        <f t="shared" si="0"/>
        <v>22500</v>
      </c>
    </row>
    <row r="41" spans="1:6" ht="58" x14ac:dyDescent="0.35">
      <c r="A41" s="14">
        <v>24</v>
      </c>
      <c r="B41" s="13" t="s">
        <v>42</v>
      </c>
      <c r="C41" s="11">
        <v>35</v>
      </c>
      <c r="D41" s="11" t="s">
        <v>48</v>
      </c>
      <c r="E41" s="11">
        <v>123.5</v>
      </c>
      <c r="F41" s="4">
        <f t="shared" si="0"/>
        <v>4322.5</v>
      </c>
    </row>
    <row r="42" spans="1:6" x14ac:dyDescent="0.35">
      <c r="A42" s="14"/>
      <c r="B42" s="20" t="s">
        <v>51</v>
      </c>
      <c r="C42" s="21"/>
      <c r="D42" s="21"/>
      <c r="E42" s="22"/>
      <c r="F42" s="6">
        <f>F41*18/100</f>
        <v>778.05</v>
      </c>
    </row>
    <row r="43" spans="1:6" x14ac:dyDescent="0.35">
      <c r="A43" s="14"/>
      <c r="B43" s="20" t="s">
        <v>52</v>
      </c>
      <c r="C43" s="21"/>
      <c r="D43" s="21"/>
      <c r="E43" s="22"/>
      <c r="F43" s="6">
        <f>F41+F42</f>
        <v>5100.55</v>
      </c>
    </row>
    <row r="44" spans="1:6" x14ac:dyDescent="0.35">
      <c r="A44" s="14">
        <v>25</v>
      </c>
      <c r="B44" s="20" t="s">
        <v>53</v>
      </c>
      <c r="C44" s="21"/>
      <c r="D44" s="21"/>
      <c r="E44" s="22"/>
      <c r="F44" s="6">
        <v>1000</v>
      </c>
    </row>
    <row r="45" spans="1:6" x14ac:dyDescent="0.35">
      <c r="A45" s="5"/>
      <c r="B45" s="20" t="s">
        <v>49</v>
      </c>
      <c r="C45" s="21"/>
      <c r="D45" s="21"/>
      <c r="E45" s="22"/>
      <c r="F45" s="6">
        <f>SUM(F5:F40)+F43+F44</f>
        <v>177703.91999999998</v>
      </c>
    </row>
    <row r="46" spans="1:6" x14ac:dyDescent="0.35">
      <c r="A46" s="24" t="s">
        <v>50</v>
      </c>
      <c r="B46" s="24"/>
      <c r="C46" s="24"/>
      <c r="D46" s="24"/>
      <c r="E46" s="24"/>
      <c r="F46" s="6">
        <v>177700</v>
      </c>
    </row>
    <row r="47" spans="1:6" x14ac:dyDescent="0.35">
      <c r="A47" s="7"/>
      <c r="B47" s="8"/>
      <c r="C47" s="8"/>
      <c r="D47" s="8"/>
      <c r="E47" s="8"/>
      <c r="F47" s="9"/>
    </row>
    <row r="48" spans="1:6" x14ac:dyDescent="0.35">
      <c r="A48" s="7"/>
      <c r="B48" s="8"/>
      <c r="C48" s="8"/>
      <c r="D48" s="8"/>
      <c r="E48" s="8"/>
      <c r="F48" s="9"/>
    </row>
    <row r="49" spans="2:6" ht="41.25" customHeight="1" x14ac:dyDescent="0.35">
      <c r="B49" s="23" t="s">
        <v>55</v>
      </c>
      <c r="C49" s="23"/>
      <c r="D49" s="23"/>
      <c r="E49" s="23"/>
      <c r="F49" s="23"/>
    </row>
  </sheetData>
  <mergeCells count="9">
    <mergeCell ref="A1:F1"/>
    <mergeCell ref="A2:F2"/>
    <mergeCell ref="A3:F3"/>
    <mergeCell ref="B42:E42"/>
    <mergeCell ref="B49:F49"/>
    <mergeCell ref="B43:E43"/>
    <mergeCell ref="B44:E44"/>
    <mergeCell ref="B45:E45"/>
    <mergeCell ref="A46:E46"/>
  </mergeCells>
  <pageMargins left="0.3" right="0.23" top="0.26" bottom="0.2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 01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Raajjj</cp:lastModifiedBy>
  <cp:lastPrinted>2008-12-31T19:55:28Z</cp:lastPrinted>
  <dcterms:created xsi:type="dcterms:W3CDTF">2008-12-31T19:40:52Z</dcterms:created>
  <dcterms:modified xsi:type="dcterms:W3CDTF">2019-06-27T12:59:24Z</dcterms:modified>
</cp:coreProperties>
</file>