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F6" i="3"/>
  <c r="F7"/>
  <c r="F8"/>
  <c r="F9"/>
  <c r="F10"/>
  <c r="F11"/>
  <c r="F12"/>
  <c r="F13"/>
  <c r="F14"/>
  <c r="F15"/>
  <c r="F16"/>
  <c r="F17"/>
  <c r="F18"/>
  <c r="F19"/>
  <c r="F5"/>
  <c r="F20" l="1"/>
  <c r="H16" i="2" l="1"/>
  <c r="H15"/>
  <c r="H14"/>
  <c r="D14"/>
  <c r="H13"/>
  <c r="H12"/>
  <c r="D12"/>
  <c r="H11"/>
  <c r="D11"/>
  <c r="C11"/>
  <c r="H10"/>
  <c r="H9"/>
  <c r="H8"/>
  <c r="H7"/>
  <c r="H6"/>
  <c r="H5"/>
  <c r="D5"/>
  <c r="H4"/>
  <c r="F10" i="1"/>
  <c r="F9"/>
  <c r="F8"/>
  <c r="F7"/>
  <c r="F6"/>
  <c r="F5"/>
  <c r="F11" s="1"/>
</calcChain>
</file>

<file path=xl/sharedStrings.xml><?xml version="1.0" encoding="utf-8"?>
<sst xmlns="http://schemas.openxmlformats.org/spreadsheetml/2006/main" count="126" uniqueCount="82">
  <si>
    <t>RANCHI MUNICIPAL CORPORATION, RANCHI</t>
  </si>
  <si>
    <t xml:space="preserve">BILL OF QUANTITY </t>
  </si>
  <si>
    <r>
      <t xml:space="preserve">Name of Work :- </t>
    </r>
    <r>
      <rPr>
        <b/>
        <sz val="14"/>
        <color theme="1"/>
        <rFont val="Kruti Dev 010"/>
      </rPr>
      <t xml:space="preserve">xkSjh 'kadj uxj esas ukosn feJk ds ?kj ds lkeus rFkk x.kifr ds ?kj ls yyhrk ds ?kj rd ih0 lh0 lh0 iFk lq/kkj dk;ZA </t>
    </r>
  </si>
  <si>
    <t>Sl. No.</t>
  </si>
  <si>
    <t>Items of work</t>
  </si>
  <si>
    <t>Qnty.</t>
  </si>
  <si>
    <t>Unit</t>
  </si>
  <si>
    <t>Rate</t>
  </si>
  <si>
    <t>Amount</t>
  </si>
  <si>
    <t>Providing labour for cleaning of site as per specification and direction E/I.</t>
  </si>
  <si>
    <t>Each</t>
  </si>
  <si>
    <t>2
5.3.2</t>
  </si>
  <si>
    <t xml:space="preserve">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
</t>
  </si>
  <si>
    <r>
      <t>Per M</t>
    </r>
    <r>
      <rPr>
        <b/>
        <vertAlign val="superscript"/>
        <sz val="10"/>
        <rFont val="Times New Roman"/>
        <family val="1"/>
      </rPr>
      <t>3</t>
    </r>
  </si>
  <si>
    <t xml:space="preserve">3
5.3.17.1
</t>
  </si>
  <si>
    <t xml:space="preserve">Centring and shuttering including strutting ,propping etc and removal of form from Foundations,footings,base of column etc </t>
  </si>
  <si>
    <t>M2</t>
  </si>
  <si>
    <t xml:space="preserve">Carriage of Materials </t>
  </si>
  <si>
    <t>i</t>
  </si>
  <si>
    <t>sand 42  KM</t>
  </si>
  <si>
    <t>M3</t>
  </si>
  <si>
    <t>ii</t>
  </si>
  <si>
    <t>Stone chips 20 KM</t>
  </si>
  <si>
    <t>TOTAL</t>
  </si>
  <si>
    <t>Executive Engineer                                                                                Ranchi Municipal Corporation                                                                                      Ranchi</t>
  </si>
  <si>
    <t>SL.NO.</t>
  </si>
  <si>
    <t>ITEMS OF WORK</t>
  </si>
  <si>
    <t>AMOUNT</t>
  </si>
  <si>
    <t>Qty.</t>
  </si>
  <si>
    <t>UNIT</t>
  </si>
  <si>
    <t>RATE</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</si>
  <si>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</si>
  <si>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</si>
  <si>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2
5.1.10</t>
  </si>
  <si>
    <t xml:space="preserve">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
</t>
  </si>
  <si>
    <t>3
5.6.8</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</si>
  <si>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</si>
  <si>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t>4
5.3.2</t>
  </si>
  <si>
    <t xml:space="preserve">5
5.3.17.1
</t>
  </si>
  <si>
    <t>Per M2</t>
  </si>
  <si>
    <t>Coarse sand 18 KM</t>
  </si>
  <si>
    <t>iii</t>
  </si>
  <si>
    <t>Stone chips 15 KM</t>
  </si>
  <si>
    <t>Per M3</t>
  </si>
  <si>
    <t>iv</t>
  </si>
  <si>
    <t>Stone boulder 22  KM</t>
  </si>
  <si>
    <t>v</t>
  </si>
  <si>
    <t>Earth 01 KM</t>
  </si>
  <si>
    <t xml:space="preserve">                                                                                                      Executive Engineer                                                                                Ranchi Municipal Corporation                                                                                      Ranchi</t>
  </si>
  <si>
    <r>
      <t>Name of Scheme :</t>
    </r>
    <r>
      <rPr>
        <b/>
        <sz val="14"/>
        <rFont val="Kruti Dev 010"/>
      </rPr>
      <t>u;k cLrh eas eqqjyh/kj jk; ds ?kj ls jsyos ykbZu eksM+ rd ih0 lh0 lh0 iFk dk fuekZ.k dk;ZA</t>
    </r>
  </si>
  <si>
    <r>
      <t xml:space="preserve">Name of Work :- </t>
    </r>
    <r>
      <rPr>
        <b/>
        <sz val="12"/>
        <color theme="1"/>
        <rFont val="Kruti Dev 010"/>
      </rPr>
      <t xml:space="preserve">pEik dksyksuh usikyh gkml Mksj.Mk esa ukyh dk fuekZ.k dk;ZA </t>
    </r>
  </si>
  <si>
    <t>Qty</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</si>
  <si>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</si>
  <si>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</si>
  <si>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</si>
  <si>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</si>
  <si>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</si>
  <si>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3      8.6.8</t>
  </si>
  <si>
    <t>Supplying and laying (properly as per design and drawing) rip-rap with good  quality of boulders duly packed including the cost of materials, royalty all taxes etc. but excluding the cost of carriage all complete as per specification and direction of E/I.</t>
  </si>
  <si>
    <t>4.
5.3.2</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</si>
  <si>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</si>
  <si>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r>
      <t>Per M</t>
    </r>
    <r>
      <rPr>
        <b/>
        <vertAlign val="superscript"/>
        <sz val="10"/>
        <color theme="1"/>
        <rFont val="Times New Roman"/>
        <family val="1"/>
      </rPr>
      <t>3</t>
    </r>
  </si>
  <si>
    <t>5
5.2.34</t>
  </si>
  <si>
    <t>6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</si>
  <si>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</si>
  <si>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</si>
  <si>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7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</si>
  <si>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</si>
  <si>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9.
5.5.30</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</si>
  <si>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</si>
  <si>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kg.</t>
  </si>
  <si>
    <t>10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</si>
  <si>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</si>
  <si>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</si>
  <si>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Sand 42 KM </t>
  </si>
  <si>
    <t>CUM</t>
  </si>
  <si>
    <t xml:space="preserve"> Local Sand 18 KM </t>
  </si>
  <si>
    <t>Stone Boulder 29 KM</t>
  </si>
  <si>
    <t>Stone Chips  (lead 15 KM)</t>
  </si>
  <si>
    <t>Earth lead 1 KM</t>
  </si>
  <si>
    <t>Total Rs.</t>
  </si>
  <si>
    <t xml:space="preserve">                                                                                                  Excutive Engineer 
                                                                                                         Ranchi Municipal Corporation
                                                                                                         Ranchi</t>
  </si>
</sst>
</file>

<file path=xl/styles.xml><?xml version="1.0" encoding="utf-8"?>
<styleSheet xmlns="http://schemas.openxmlformats.org/spreadsheetml/2006/main">
  <fonts count="28">
    <font>
      <sz val="11"/>
      <color theme="1"/>
      <name val="Calibri"/>
      <family val="2"/>
      <scheme val="minor"/>
    </font>
    <font>
      <b/>
      <sz val="11"/>
      <color theme="1"/>
      <name val="Calibri"/>
      <family val="2"/>
      <scheme val="minor"/>
    </font>
    <font>
      <b/>
      <sz val="14"/>
      <color theme="1"/>
      <name val="Calibri"/>
      <family val="2"/>
      <scheme val="minor"/>
    </font>
    <font>
      <b/>
      <sz val="14"/>
      <color theme="1"/>
      <name val="Kruti Dev 010"/>
    </font>
    <font>
      <b/>
      <sz val="11"/>
      <color theme="1"/>
      <name val="Century"/>
      <family val="1"/>
    </font>
    <font>
      <b/>
      <sz val="11"/>
      <color rgb="FF000000"/>
      <name val="Calibri"/>
      <family val="2"/>
      <scheme val="minor"/>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10"/>
      <color rgb="FF000000"/>
      <name val="Calibri"/>
      <family val="2"/>
      <scheme val="minor"/>
    </font>
    <font>
      <b/>
      <sz val="14"/>
      <name val="Times New Roman"/>
      <family val="1"/>
    </font>
    <font>
      <b/>
      <sz val="11"/>
      <name val="Calibri"/>
      <family val="2"/>
      <scheme val="minor"/>
    </font>
    <font>
      <sz val="9"/>
      <color theme="1"/>
      <name val="Calibri"/>
      <family val="2"/>
      <scheme val="minor"/>
    </font>
    <font>
      <b/>
      <sz val="16"/>
      <color theme="1"/>
      <name val="Calibri"/>
      <family val="2"/>
      <scheme val="minor"/>
    </font>
    <font>
      <b/>
      <sz val="12"/>
      <name val="Times New Roman"/>
      <family val="1"/>
    </font>
    <font>
      <sz val="9"/>
      <color theme="1"/>
      <name val="Times New Roman"/>
      <family val="1"/>
    </font>
    <font>
      <sz val="11"/>
      <name val="Calibri"/>
      <family val="2"/>
      <scheme val="minor"/>
    </font>
    <font>
      <b/>
      <sz val="14"/>
      <name val="Kruti Dev 010"/>
    </font>
    <font>
      <b/>
      <sz val="12"/>
      <color theme="1"/>
      <name val="Times New Roman"/>
      <family val="1"/>
    </font>
    <font>
      <b/>
      <sz val="12"/>
      <color theme="1"/>
      <name val="Kruti Dev 010"/>
    </font>
    <font>
      <b/>
      <sz val="9"/>
      <color theme="1"/>
      <name val="Times New Roman"/>
      <family val="1"/>
    </font>
    <font>
      <b/>
      <sz val="8"/>
      <color theme="1"/>
      <name val="Century"/>
      <family val="1"/>
    </font>
    <font>
      <b/>
      <sz val="9"/>
      <color theme="1"/>
      <name val="Century"/>
      <family val="1"/>
    </font>
    <font>
      <b/>
      <sz val="10"/>
      <color theme="1"/>
      <name val="Century"/>
      <family val="1"/>
    </font>
    <font>
      <b/>
      <vertAlign val="superscript"/>
      <sz val="10"/>
      <color theme="1"/>
      <name val="Times New Roman"/>
      <family val="1"/>
    </font>
    <font>
      <b/>
      <sz val="8"/>
      <color theme="1"/>
      <name val="Times New Roman"/>
      <family val="1"/>
    </font>
    <font>
      <b/>
      <sz val="8"/>
      <name val="Times New Roman"/>
      <family val="1"/>
    </font>
  </fonts>
  <fills count="4">
    <fill>
      <patternFill patternType="none"/>
    </fill>
    <fill>
      <patternFill patternType="gray125"/>
    </fill>
    <fill>
      <patternFill patternType="solid">
        <fgColor theme="0"/>
        <bgColor indexed="64"/>
      </patternFill>
    </fill>
    <fill>
      <patternFill patternType="solid">
        <fgColor rgb="FFA6A6A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70">
    <xf numFmtId="0" fontId="0" fillId="0" borderId="0" xfId="0"/>
    <xf numFmtId="0" fontId="1" fillId="0" borderId="0" xfId="0" applyFont="1" applyAlignment="1">
      <alignment horizontal="center" vertical="center"/>
    </xf>
    <xf numFmtId="0" fontId="4"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justify" vertical="top"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xf>
    <xf numFmtId="0" fontId="11" fillId="0" borderId="1" xfId="0" applyFont="1" applyBorder="1" applyAlignment="1">
      <alignment horizontal="justify" vertical="top" wrapText="1"/>
    </xf>
    <xf numFmtId="0" fontId="12" fillId="0" borderId="0" xfId="0" applyFont="1" applyBorder="1" applyAlignment="1">
      <alignment vertical="center"/>
    </xf>
    <xf numFmtId="0" fontId="13" fillId="0" borderId="0" xfId="0" applyFont="1"/>
    <xf numFmtId="0" fontId="13" fillId="0" borderId="0" xfId="0" applyFont="1" applyAlignment="1">
      <alignment horizontal="center"/>
    </xf>
    <xf numFmtId="0" fontId="0" fillId="0" borderId="0" xfId="0" applyAlignment="1"/>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14" fillId="0" borderId="0" xfId="0" applyFont="1" applyBorder="1" applyAlignment="1">
      <alignment vertical="top"/>
    </xf>
    <xf numFmtId="0" fontId="1" fillId="0" borderId="0" xfId="0" applyFont="1" applyBorder="1" applyAlignment="1">
      <alignment vertical="top" wrapText="1"/>
    </xf>
    <xf numFmtId="0" fontId="16" fillId="3" borderId="1" xfId="0" applyFont="1" applyFill="1" applyBorder="1" applyAlignment="1">
      <alignment horizontal="center" vertical="top" wrapText="1"/>
    </xf>
    <xf numFmtId="0" fontId="16"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lignment vertical="top" wrapText="1"/>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0" fillId="0" borderId="0" xfId="0" applyAlignment="1">
      <alignment horizontal="center"/>
    </xf>
    <xf numFmtId="0" fontId="21"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2" fontId="1" fillId="0" borderId="1" xfId="0" applyNumberFormat="1" applyFont="1" applyBorder="1" applyAlignment="1">
      <alignment horizontal="center" vertical="center"/>
    </xf>
    <xf numFmtId="0" fontId="0" fillId="0" borderId="0" xfId="0" applyFont="1" applyAlignment="1">
      <alignment horizontal="center" vertical="center"/>
    </xf>
    <xf numFmtId="0" fontId="24" fillId="0" borderId="1" xfId="0" applyFont="1" applyBorder="1" applyAlignment="1">
      <alignment horizontal="center" vertical="center" wrapText="1"/>
    </xf>
    <xf numFmtId="0" fontId="8" fillId="0" borderId="5" xfId="0" applyFont="1" applyBorder="1" applyAlignment="1">
      <alignment horizontal="justify" vertical="top" wrapText="1"/>
    </xf>
    <xf numFmtId="2" fontId="8" fillId="2" borderId="1" xfId="0" applyNumberFormat="1"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justify" vertical="top"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4" xfId="0" applyFont="1" applyBorder="1" applyAlignment="1">
      <alignment horizontal="right" vertical="center" wrapText="1"/>
    </xf>
    <xf numFmtId="1" fontId="1" fillId="0" borderId="0" xfId="0" applyNumberFormat="1" applyFont="1" applyAlignment="1">
      <alignment horizontal="center" vertical="center" wrapText="1"/>
    </xf>
    <xf numFmtId="0" fontId="14" fillId="0" borderId="1" xfId="0" applyFont="1" applyBorder="1" applyAlignment="1">
      <alignment horizontal="center" vertical="top"/>
    </xf>
    <xf numFmtId="0" fontId="11" fillId="0" borderId="1" xfId="0" applyFont="1" applyBorder="1" applyAlignment="1">
      <alignment horizontal="left" vertical="top" wrapText="1"/>
    </xf>
    <xf numFmtId="0" fontId="18" fillId="0" borderId="1" xfId="0" applyFont="1" applyBorder="1" applyAlignment="1">
      <alignment horizontal="left" vertical="top" wrapText="1"/>
    </xf>
    <xf numFmtId="0" fontId="7" fillId="0" borderId="1" xfId="0" applyFont="1" applyBorder="1" applyAlignment="1">
      <alignment horizontal="right" vertical="center" wrapText="1"/>
    </xf>
    <xf numFmtId="0" fontId="17" fillId="0" borderId="0" xfId="0" applyFont="1" applyBorder="1" applyAlignment="1">
      <alignment horizontal="center" vertical="center" wrapText="1"/>
    </xf>
    <xf numFmtId="0" fontId="15" fillId="0" borderId="0" xfId="0" applyFont="1" applyBorder="1" applyAlignment="1">
      <alignment horizontal="center" vertical="top"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2" fillId="0" borderId="0"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7"/>
  <sheetViews>
    <sheetView tabSelected="1" workbookViewId="0">
      <selection activeCell="F11" sqref="F11"/>
    </sheetView>
  </sheetViews>
  <sheetFormatPr defaultRowHeight="33" customHeight="1"/>
  <cols>
    <col min="1" max="1" width="8.5703125" style="19" customWidth="1"/>
    <col min="2" max="2" width="42.85546875" style="20" customWidth="1"/>
    <col min="3" max="3" width="9.140625" style="1"/>
    <col min="4" max="4" width="9.140625" style="21"/>
    <col min="5" max="5" width="9.140625" style="1"/>
    <col min="6" max="6" width="16.42578125" style="22" customWidth="1"/>
    <col min="7" max="16384" width="9.140625" style="1"/>
  </cols>
  <sheetData>
    <row r="1" spans="1:9" ht="18.75">
      <c r="A1" s="49" t="s">
        <v>0</v>
      </c>
      <c r="B1" s="49"/>
      <c r="C1" s="49"/>
      <c r="D1" s="49"/>
      <c r="E1" s="49"/>
      <c r="F1" s="49"/>
    </row>
    <row r="2" spans="1:9" ht="18.75">
      <c r="A2" s="49" t="s">
        <v>1</v>
      </c>
      <c r="B2" s="49"/>
      <c r="C2" s="49"/>
      <c r="D2" s="49"/>
      <c r="E2" s="49"/>
      <c r="F2" s="49"/>
    </row>
    <row r="3" spans="1:9" ht="46.5" customHeight="1">
      <c r="A3" s="50" t="s">
        <v>2</v>
      </c>
      <c r="B3" s="51"/>
      <c r="C3" s="51"/>
      <c r="D3" s="51"/>
      <c r="E3" s="51"/>
      <c r="F3" s="52"/>
    </row>
    <row r="4" spans="1:9" ht="28.5">
      <c r="A4" s="2" t="s">
        <v>3</v>
      </c>
      <c r="B4" s="2" t="s">
        <v>4</v>
      </c>
      <c r="C4" s="2" t="s">
        <v>5</v>
      </c>
      <c r="D4" s="2" t="s">
        <v>6</v>
      </c>
      <c r="E4" s="2" t="s">
        <v>7</v>
      </c>
      <c r="F4" s="2" t="s">
        <v>8</v>
      </c>
    </row>
    <row r="5" spans="1:9" ht="30">
      <c r="A5" s="3">
        <v>1</v>
      </c>
      <c r="B5" s="4" t="s">
        <v>9</v>
      </c>
      <c r="C5" s="5">
        <v>3</v>
      </c>
      <c r="D5" s="5" t="s">
        <v>10</v>
      </c>
      <c r="E5" s="5">
        <v>330.4</v>
      </c>
      <c r="F5" s="6">
        <f>C5*E5</f>
        <v>991.19999999999993</v>
      </c>
    </row>
    <row r="6" spans="1:9" ht="127.5">
      <c r="A6" s="7" t="s">
        <v>11</v>
      </c>
      <c r="B6" s="8" t="s">
        <v>12</v>
      </c>
      <c r="C6" s="9">
        <v>70.8</v>
      </c>
      <c r="D6" s="10" t="s">
        <v>13</v>
      </c>
      <c r="E6" s="10">
        <v>4858.76</v>
      </c>
      <c r="F6" s="11">
        <f t="shared" ref="F6:F10" si="0">C6*E6</f>
        <v>344000.20799999998</v>
      </c>
    </row>
    <row r="7" spans="1:9" ht="45">
      <c r="A7" s="3" t="s">
        <v>14</v>
      </c>
      <c r="B7" s="12" t="s">
        <v>15</v>
      </c>
      <c r="C7" s="13">
        <v>44.14</v>
      </c>
      <c r="D7" s="5" t="s">
        <v>16</v>
      </c>
      <c r="E7" s="13">
        <v>184.61</v>
      </c>
      <c r="F7" s="6">
        <f t="shared" si="0"/>
        <v>8148.6854000000003</v>
      </c>
    </row>
    <row r="8" spans="1:9" customFormat="1" ht="18.75">
      <c r="A8" s="7">
        <v>4</v>
      </c>
      <c r="B8" s="14" t="s">
        <v>17</v>
      </c>
      <c r="C8" s="10"/>
      <c r="D8" s="9"/>
      <c r="E8" s="11"/>
      <c r="F8" s="6">
        <f t="shared" si="0"/>
        <v>0</v>
      </c>
    </row>
    <row r="9" spans="1:9" customFormat="1" ht="15">
      <c r="A9" s="7" t="s">
        <v>18</v>
      </c>
      <c r="B9" s="8" t="s">
        <v>19</v>
      </c>
      <c r="C9" s="6">
        <v>30.45</v>
      </c>
      <c r="D9" s="6" t="s">
        <v>20</v>
      </c>
      <c r="E9" s="6">
        <v>790.67</v>
      </c>
      <c r="F9" s="6">
        <f t="shared" si="0"/>
        <v>24075.9015</v>
      </c>
    </row>
    <row r="10" spans="1:9" customFormat="1" ht="15">
      <c r="A10" s="7" t="s">
        <v>21</v>
      </c>
      <c r="B10" s="8" t="s">
        <v>22</v>
      </c>
      <c r="C10" s="6">
        <v>60.89</v>
      </c>
      <c r="D10" s="6" t="s">
        <v>20</v>
      </c>
      <c r="E10" s="6">
        <v>393.4</v>
      </c>
      <c r="F10" s="6">
        <f t="shared" si="0"/>
        <v>23954.126</v>
      </c>
      <c r="G10" s="15"/>
      <c r="H10" s="15"/>
      <c r="I10" s="15"/>
    </row>
    <row r="11" spans="1:9" customFormat="1" ht="15">
      <c r="A11" s="7"/>
      <c r="B11" s="53" t="s">
        <v>23</v>
      </c>
      <c r="C11" s="54"/>
      <c r="D11" s="54"/>
      <c r="E11" s="55"/>
      <c r="F11" s="11">
        <f>SUM(F5:F10)</f>
        <v>401170.12089999998</v>
      </c>
      <c r="G11" s="15"/>
      <c r="H11" s="15"/>
      <c r="I11" s="15"/>
    </row>
    <row r="12" spans="1:9" customFormat="1" ht="15">
      <c r="A12" s="16"/>
      <c r="B12" s="17"/>
      <c r="C12" s="16"/>
      <c r="D12" s="56" t="s">
        <v>24</v>
      </c>
      <c r="E12" s="56"/>
      <c r="F12" s="56"/>
    </row>
    <row r="13" spans="1:9" customFormat="1" ht="15">
      <c r="B13" s="18"/>
      <c r="C13" s="18"/>
      <c r="D13" s="56"/>
      <c r="E13" s="56"/>
      <c r="F13" s="56"/>
    </row>
    <row r="14" spans="1:9" customFormat="1" ht="15">
      <c r="B14" s="18"/>
      <c r="C14" s="18"/>
      <c r="D14" s="56"/>
      <c r="E14" s="56"/>
      <c r="F14" s="56"/>
    </row>
    <row r="15" spans="1:9" customFormat="1" ht="15">
      <c r="B15" s="18"/>
      <c r="C15" s="18"/>
      <c r="D15" s="56"/>
      <c r="E15" s="56"/>
      <c r="F15" s="56"/>
    </row>
    <row r="16" spans="1:9" customFormat="1" ht="15">
      <c r="B16" s="18"/>
      <c r="C16" s="18"/>
      <c r="D16" s="56"/>
      <c r="E16" s="56"/>
      <c r="F16" s="56"/>
    </row>
    <row r="17" spans="4:6" ht="15">
      <c r="D17" s="56"/>
      <c r="E17" s="56"/>
      <c r="F17" s="56"/>
    </row>
  </sheetData>
  <mergeCells count="5">
    <mergeCell ref="A1:F1"/>
    <mergeCell ref="A2:F2"/>
    <mergeCell ref="A3:F3"/>
    <mergeCell ref="B11:E11"/>
    <mergeCell ref="D12:F1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21"/>
  <sheetViews>
    <sheetView topLeftCell="A4" workbookViewId="0">
      <selection activeCell="H16" sqref="H16"/>
    </sheetView>
  </sheetViews>
  <sheetFormatPr defaultRowHeight="15"/>
  <cols>
    <col min="1" max="1" width="7.7109375" customWidth="1"/>
    <col min="2" max="2" width="46.140625" customWidth="1"/>
    <col min="3" max="3" width="9.85546875" hidden="1" customWidth="1"/>
    <col min="4" max="4" width="11.7109375" style="32" hidden="1" customWidth="1"/>
    <col min="5" max="5" width="8.28515625" customWidth="1"/>
    <col min="6" max="6" width="7.42578125" customWidth="1"/>
    <col min="7" max="7" width="9.7109375" customWidth="1"/>
    <col min="8" max="8" width="14.85546875" customWidth="1"/>
  </cols>
  <sheetData>
    <row r="1" spans="1:11" ht="21">
      <c r="A1" s="57" t="s">
        <v>0</v>
      </c>
      <c r="B1" s="57"/>
      <c r="C1" s="57"/>
      <c r="D1" s="57"/>
      <c r="E1" s="57"/>
      <c r="F1" s="57"/>
      <c r="G1" s="57"/>
      <c r="H1" s="57"/>
      <c r="I1" s="23"/>
    </row>
    <row r="2" spans="1:11" ht="42.75" customHeight="1">
      <c r="A2" s="58" t="s">
        <v>49</v>
      </c>
      <c r="B2" s="59"/>
      <c r="C2" s="59"/>
      <c r="D2" s="59"/>
      <c r="E2" s="59"/>
      <c r="F2" s="59"/>
      <c r="G2" s="59"/>
      <c r="H2" s="59"/>
      <c r="I2" s="24"/>
    </row>
    <row r="3" spans="1:11">
      <c r="A3" s="25" t="s">
        <v>25</v>
      </c>
      <c r="B3" s="25" t="s">
        <v>26</v>
      </c>
      <c r="C3" s="26">
        <v>1</v>
      </c>
      <c r="D3" s="26" t="s">
        <v>27</v>
      </c>
      <c r="E3" s="26" t="s">
        <v>28</v>
      </c>
      <c r="F3" s="26" t="s">
        <v>29</v>
      </c>
      <c r="G3" s="26" t="s">
        <v>30</v>
      </c>
      <c r="H3" s="26" t="s">
        <v>27</v>
      </c>
    </row>
    <row r="4" spans="1:11" s="1" customFormat="1" ht="30">
      <c r="A4" s="3">
        <v>1</v>
      </c>
      <c r="B4" s="4" t="s">
        <v>9</v>
      </c>
      <c r="C4" s="5">
        <v>3</v>
      </c>
      <c r="D4" s="5" t="s">
        <v>10</v>
      </c>
      <c r="E4" s="27">
        <v>5</v>
      </c>
      <c r="F4" s="27" t="s">
        <v>10</v>
      </c>
      <c r="G4" s="5">
        <v>330.4</v>
      </c>
      <c r="H4" s="6">
        <f>E4*G4</f>
        <v>1652</v>
      </c>
    </row>
    <row r="5" spans="1:11" ht="93" customHeight="1">
      <c r="A5" s="7" t="s">
        <v>31</v>
      </c>
      <c r="B5" s="28" t="s">
        <v>32</v>
      </c>
      <c r="C5" s="10">
        <v>76.400000000000006</v>
      </c>
      <c r="D5" s="9">
        <f>C5*G5</f>
        <v>11753.376000000002</v>
      </c>
      <c r="E5" s="9">
        <v>38.33</v>
      </c>
      <c r="F5" s="10" t="s">
        <v>13</v>
      </c>
      <c r="G5" s="10">
        <v>153.84</v>
      </c>
      <c r="H5" s="6">
        <f t="shared" ref="H5:H15" si="0">E5*G5</f>
        <v>5896.6872000000003</v>
      </c>
    </row>
    <row r="6" spans="1:11" ht="89.25">
      <c r="A6" s="7" t="s">
        <v>33</v>
      </c>
      <c r="B6" s="29" t="s">
        <v>34</v>
      </c>
      <c r="C6" s="10"/>
      <c r="D6" s="10"/>
      <c r="E6" s="9">
        <v>14.3</v>
      </c>
      <c r="F6" s="10" t="s">
        <v>13</v>
      </c>
      <c r="G6" s="10">
        <v>415.58</v>
      </c>
      <c r="H6" s="6">
        <f t="shared" si="0"/>
        <v>5942.7939999999999</v>
      </c>
    </row>
    <row r="7" spans="1:11" ht="75" customHeight="1">
      <c r="A7" s="7" t="s">
        <v>35</v>
      </c>
      <c r="B7" s="8" t="s">
        <v>36</v>
      </c>
      <c r="C7" s="10"/>
      <c r="D7" s="10"/>
      <c r="E7" s="9">
        <v>24.03</v>
      </c>
      <c r="F7" s="10" t="s">
        <v>13</v>
      </c>
      <c r="G7" s="10">
        <v>1438.96</v>
      </c>
      <c r="H7" s="6">
        <f t="shared" si="0"/>
        <v>34578.2088</v>
      </c>
    </row>
    <row r="8" spans="1:11" ht="114.75">
      <c r="A8" s="7" t="s">
        <v>37</v>
      </c>
      <c r="B8" s="8" t="s">
        <v>12</v>
      </c>
      <c r="C8" s="10"/>
      <c r="D8" s="10"/>
      <c r="E8" s="9">
        <v>129.13999999999999</v>
      </c>
      <c r="F8" s="10" t="s">
        <v>13</v>
      </c>
      <c r="G8" s="10">
        <v>4858.76</v>
      </c>
      <c r="H8" s="6">
        <f t="shared" si="0"/>
        <v>627460.26639999996</v>
      </c>
    </row>
    <row r="9" spans="1:11" s="1" customFormat="1" ht="61.5" customHeight="1">
      <c r="A9" s="3" t="s">
        <v>38</v>
      </c>
      <c r="B9" s="5" t="s">
        <v>15</v>
      </c>
      <c r="C9" s="13">
        <v>46.47</v>
      </c>
      <c r="D9" s="5" t="s">
        <v>16</v>
      </c>
      <c r="E9" s="13">
        <v>70.63</v>
      </c>
      <c r="F9" s="5" t="s">
        <v>39</v>
      </c>
      <c r="G9" s="13">
        <v>184.61</v>
      </c>
      <c r="H9" s="6">
        <f t="shared" si="0"/>
        <v>13039.004300000001</v>
      </c>
    </row>
    <row r="10" spans="1:11" ht="18.75">
      <c r="A10" s="7">
        <v>6</v>
      </c>
      <c r="B10" s="14" t="s">
        <v>17</v>
      </c>
      <c r="C10" s="10"/>
      <c r="D10" s="9"/>
      <c r="E10" s="11"/>
      <c r="F10" s="10"/>
      <c r="G10" s="10"/>
      <c r="H10" s="6">
        <f t="shared" si="0"/>
        <v>0</v>
      </c>
    </row>
    <row r="11" spans="1:11" ht="15.75">
      <c r="A11" s="7" t="s">
        <v>18</v>
      </c>
      <c r="B11" s="8" t="s">
        <v>19</v>
      </c>
      <c r="C11" s="10">
        <f>9.05+262.33</f>
        <v>271.38</v>
      </c>
      <c r="D11" s="9">
        <f>C11*G11</f>
        <v>214572.02459999998</v>
      </c>
      <c r="E11" s="11">
        <v>55.53</v>
      </c>
      <c r="F11" s="10" t="s">
        <v>13</v>
      </c>
      <c r="G11" s="10">
        <v>790.67</v>
      </c>
      <c r="H11" s="6">
        <f t="shared" si="0"/>
        <v>43905.905099999996</v>
      </c>
    </row>
    <row r="12" spans="1:11" ht="15.75">
      <c r="A12" s="7" t="s">
        <v>21</v>
      </c>
      <c r="B12" s="8" t="s">
        <v>40</v>
      </c>
      <c r="C12" s="10">
        <v>35.42</v>
      </c>
      <c r="D12" s="9">
        <f>C12*G12</f>
        <v>15498.021000000001</v>
      </c>
      <c r="E12" s="11">
        <v>14.3</v>
      </c>
      <c r="F12" s="10" t="s">
        <v>13</v>
      </c>
      <c r="G12" s="10">
        <v>437.55</v>
      </c>
      <c r="H12" s="6">
        <f t="shared" si="0"/>
        <v>6256.9650000000001</v>
      </c>
    </row>
    <row r="13" spans="1:11">
      <c r="A13" s="7" t="s">
        <v>41</v>
      </c>
      <c r="B13" s="8" t="s">
        <v>42</v>
      </c>
      <c r="C13" s="10"/>
      <c r="D13" s="9"/>
      <c r="E13" s="11">
        <v>111.06</v>
      </c>
      <c r="F13" s="10" t="s">
        <v>43</v>
      </c>
      <c r="G13" s="10">
        <v>393.4</v>
      </c>
      <c r="H13" s="6">
        <f t="shared" si="0"/>
        <v>43691.004000000001</v>
      </c>
      <c r="I13" s="15"/>
      <c r="J13" s="15"/>
      <c r="K13" s="15"/>
    </row>
    <row r="14" spans="1:11" ht="15.75">
      <c r="A14" s="7" t="s">
        <v>44</v>
      </c>
      <c r="B14" s="8" t="s">
        <v>45</v>
      </c>
      <c r="C14" s="10">
        <v>76.400000000000006</v>
      </c>
      <c r="D14" s="9">
        <f>C14*G14</f>
        <v>54403.676000000007</v>
      </c>
      <c r="E14" s="11">
        <v>24.03</v>
      </c>
      <c r="F14" s="10" t="s">
        <v>13</v>
      </c>
      <c r="G14" s="10">
        <v>712.09</v>
      </c>
      <c r="H14" s="6">
        <f t="shared" si="0"/>
        <v>17111.522700000001</v>
      </c>
    </row>
    <row r="15" spans="1:11">
      <c r="A15" s="7" t="s">
        <v>46</v>
      </c>
      <c r="B15" s="8" t="s">
        <v>47</v>
      </c>
      <c r="C15" s="10"/>
      <c r="D15" s="9"/>
      <c r="E15" s="11">
        <v>38.33</v>
      </c>
      <c r="F15" s="10" t="s">
        <v>43</v>
      </c>
      <c r="G15" s="10">
        <v>177.1</v>
      </c>
      <c r="H15" s="6">
        <f t="shared" si="0"/>
        <v>6788.2429999999995</v>
      </c>
      <c r="I15" s="15"/>
      <c r="J15" s="15"/>
      <c r="K15" s="15"/>
    </row>
    <row r="16" spans="1:11">
      <c r="A16" s="7"/>
      <c r="B16" s="60" t="s">
        <v>23</v>
      </c>
      <c r="C16" s="60"/>
      <c r="D16" s="60"/>
      <c r="E16" s="60"/>
      <c r="F16" s="60"/>
      <c r="G16" s="60"/>
      <c r="H16" s="11">
        <f>SUM(H4:H15)</f>
        <v>806322.60049999994</v>
      </c>
      <c r="I16" s="15"/>
      <c r="J16" s="15"/>
      <c r="K16" s="15"/>
    </row>
    <row r="17" spans="1:14" ht="31.5" customHeight="1">
      <c r="A17" s="61"/>
      <c r="B17" s="61"/>
      <c r="C17" s="30"/>
      <c r="D17" s="30"/>
      <c r="E17" s="62" t="s">
        <v>48</v>
      </c>
      <c r="F17" s="62"/>
      <c r="G17" s="62"/>
      <c r="H17" s="62"/>
      <c r="I17" s="31"/>
      <c r="J17" s="31"/>
      <c r="K17" s="31"/>
      <c r="L17" s="31"/>
      <c r="M17" s="31"/>
      <c r="N17" s="31"/>
    </row>
    <row r="18" spans="1:14" ht="15.75" customHeight="1">
      <c r="E18" s="62"/>
      <c r="F18" s="62"/>
      <c r="G18" s="62"/>
      <c r="H18" s="62"/>
      <c r="I18" s="31"/>
      <c r="J18" s="31"/>
      <c r="K18" s="31"/>
      <c r="L18" s="31"/>
      <c r="M18" s="31"/>
      <c r="N18" s="31"/>
    </row>
    <row r="19" spans="1:14" ht="15.75" customHeight="1">
      <c r="E19" s="62"/>
      <c r="F19" s="62"/>
      <c r="G19" s="62"/>
      <c r="H19" s="62"/>
      <c r="I19" s="31"/>
      <c r="J19" s="31"/>
      <c r="K19" s="31"/>
      <c r="L19" s="31"/>
      <c r="M19" s="31"/>
      <c r="N19" s="31"/>
    </row>
    <row r="21" spans="1:14" ht="15.75" customHeight="1"/>
  </sheetData>
  <mergeCells count="5">
    <mergeCell ref="A1:H1"/>
    <mergeCell ref="A2:H2"/>
    <mergeCell ref="B16:G16"/>
    <mergeCell ref="A17:B17"/>
    <mergeCell ref="E17:H19"/>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H23"/>
  <sheetViews>
    <sheetView topLeftCell="A13" workbookViewId="0">
      <selection activeCell="A9" sqref="A9:XFD13"/>
    </sheetView>
  </sheetViews>
  <sheetFormatPr defaultRowHeight="15"/>
  <cols>
    <col min="1" max="1" width="8" style="1" customWidth="1"/>
    <col min="2" max="2" width="54.7109375" style="1" customWidth="1"/>
    <col min="3" max="3" width="9.140625" style="1"/>
    <col min="4" max="5" width="10" style="1" customWidth="1"/>
    <col min="6" max="6" width="22.85546875" style="1" customWidth="1"/>
    <col min="7" max="7" width="9.140625" style="1"/>
    <col min="8" max="8" width="9.5703125" style="1" bestFit="1" customWidth="1"/>
    <col min="9" max="16384" width="9.140625" style="1"/>
  </cols>
  <sheetData>
    <row r="1" spans="1:6" ht="18.75">
      <c r="A1" s="49" t="s">
        <v>0</v>
      </c>
      <c r="B1" s="49"/>
      <c r="C1" s="49"/>
      <c r="D1" s="49"/>
      <c r="E1" s="49"/>
      <c r="F1" s="49"/>
    </row>
    <row r="2" spans="1:6" ht="18.75">
      <c r="A2" s="49" t="s">
        <v>1</v>
      </c>
      <c r="B2" s="49"/>
      <c r="C2" s="49"/>
      <c r="D2" s="49"/>
      <c r="E2" s="49"/>
      <c r="F2" s="49"/>
    </row>
    <row r="3" spans="1:6" ht="30" customHeight="1">
      <c r="A3" s="63" t="s">
        <v>50</v>
      </c>
      <c r="B3" s="64"/>
      <c r="C3" s="64"/>
      <c r="D3" s="64"/>
      <c r="E3" s="64"/>
      <c r="F3" s="65"/>
    </row>
    <row r="4" spans="1:6">
      <c r="A4" s="33" t="s">
        <v>25</v>
      </c>
      <c r="B4" s="33" t="s">
        <v>26</v>
      </c>
      <c r="C4" s="33" t="s">
        <v>51</v>
      </c>
      <c r="D4" s="33" t="s">
        <v>6</v>
      </c>
      <c r="E4" s="33" t="s">
        <v>7</v>
      </c>
      <c r="F4" s="33" t="s">
        <v>8</v>
      </c>
    </row>
    <row r="5" spans="1:6" ht="121.5">
      <c r="A5" s="34" t="s">
        <v>52</v>
      </c>
      <c r="B5" s="35" t="s">
        <v>53</v>
      </c>
      <c r="C5" s="27">
        <v>68.819999999999993</v>
      </c>
      <c r="D5" s="36" t="s">
        <v>54</v>
      </c>
      <c r="E5" s="36">
        <v>153.04</v>
      </c>
      <c r="F5" s="37">
        <f>C5*E5</f>
        <v>10532.212799999998</v>
      </c>
    </row>
    <row r="6" spans="1:6" s="38" customFormat="1" ht="81">
      <c r="A6" s="35" t="s">
        <v>55</v>
      </c>
      <c r="B6" s="35" t="s">
        <v>56</v>
      </c>
      <c r="C6" s="35">
        <v>5.74</v>
      </c>
      <c r="D6" s="35" t="s">
        <v>54</v>
      </c>
      <c r="E6" s="35">
        <v>415.58</v>
      </c>
      <c r="F6" s="37">
        <f t="shared" ref="F6:F19" si="0">C6*E6</f>
        <v>2385.4292</v>
      </c>
    </row>
    <row r="7" spans="1:6" ht="63.75">
      <c r="A7" s="34" t="s">
        <v>57</v>
      </c>
      <c r="B7" s="39" t="s">
        <v>58</v>
      </c>
      <c r="C7" s="27">
        <v>9.64</v>
      </c>
      <c r="D7" s="39" t="s">
        <v>54</v>
      </c>
      <c r="E7" s="39">
        <v>1438.96</v>
      </c>
      <c r="F7" s="37">
        <f t="shared" si="0"/>
        <v>13871.574400000001</v>
      </c>
    </row>
    <row r="8" spans="1:6" ht="77.25" thickBot="1">
      <c r="A8" s="34" t="s">
        <v>59</v>
      </c>
      <c r="B8" s="40" t="s">
        <v>60</v>
      </c>
      <c r="C8" s="41">
        <v>8.32</v>
      </c>
      <c r="D8" s="42" t="s">
        <v>61</v>
      </c>
      <c r="E8" s="42">
        <v>5444.32</v>
      </c>
      <c r="F8" s="37">
        <f t="shared" si="0"/>
        <v>45296.742399999996</v>
      </c>
    </row>
    <row r="9" spans="1:6" ht="78" customHeight="1" thickBot="1">
      <c r="A9" s="34" t="s">
        <v>62</v>
      </c>
      <c r="B9" s="43" t="s">
        <v>60</v>
      </c>
      <c r="C9" s="41">
        <v>22.77</v>
      </c>
      <c r="D9" s="42" t="s">
        <v>61</v>
      </c>
      <c r="E9" s="42">
        <v>2638.77</v>
      </c>
      <c r="F9" s="37">
        <f t="shared" si="0"/>
        <v>60084.7929</v>
      </c>
    </row>
    <row r="10" spans="1:6" customFormat="1" ht="51">
      <c r="A10" s="44" t="s">
        <v>63</v>
      </c>
      <c r="B10" s="8" t="s">
        <v>64</v>
      </c>
      <c r="C10" s="10">
        <v>132.01</v>
      </c>
      <c r="D10" s="10" t="s">
        <v>65</v>
      </c>
      <c r="E10" s="10">
        <v>293.85000000000002</v>
      </c>
      <c r="F10" s="37">
        <f t="shared" si="0"/>
        <v>38791.138500000001</v>
      </c>
    </row>
    <row r="11" spans="1:6" customFormat="1" ht="89.25">
      <c r="A11" s="44" t="s">
        <v>66</v>
      </c>
      <c r="B11" s="8" t="s">
        <v>67</v>
      </c>
      <c r="C11" s="41">
        <v>7.86</v>
      </c>
      <c r="D11" s="10" t="s">
        <v>13</v>
      </c>
      <c r="E11" s="10">
        <v>6092.63</v>
      </c>
      <c r="F11" s="37">
        <f t="shared" si="0"/>
        <v>47888.071800000005</v>
      </c>
    </row>
    <row r="12" spans="1:6" customFormat="1" ht="102">
      <c r="A12" s="44" t="s">
        <v>68</v>
      </c>
      <c r="B12" s="8" t="s">
        <v>69</v>
      </c>
      <c r="C12" s="41">
        <v>84</v>
      </c>
      <c r="D12" s="10" t="s">
        <v>70</v>
      </c>
      <c r="E12" s="10">
        <v>104.62</v>
      </c>
      <c r="F12" s="37">
        <f t="shared" si="0"/>
        <v>8788.08</v>
      </c>
    </row>
    <row r="13" spans="1:6" customFormat="1" ht="76.5">
      <c r="A13" s="44" t="s">
        <v>71</v>
      </c>
      <c r="B13" s="8" t="s">
        <v>72</v>
      </c>
      <c r="C13" s="41">
        <v>0.7</v>
      </c>
      <c r="D13" s="10" t="s">
        <v>73</v>
      </c>
      <c r="E13" s="10">
        <v>77259.94</v>
      </c>
      <c r="F13" s="37">
        <f t="shared" si="0"/>
        <v>54081.957999999999</v>
      </c>
    </row>
    <row r="14" spans="1:6" customFormat="1" ht="18.75">
      <c r="A14" s="45">
        <v>11</v>
      </c>
      <c r="B14" s="14" t="s">
        <v>17</v>
      </c>
      <c r="C14" s="41"/>
      <c r="D14" s="10"/>
      <c r="E14" s="10"/>
      <c r="F14" s="37">
        <f t="shared" si="0"/>
        <v>0</v>
      </c>
    </row>
    <row r="15" spans="1:6" customFormat="1" ht="15.75" customHeight="1">
      <c r="A15" s="45" t="s">
        <v>18</v>
      </c>
      <c r="B15" s="8" t="s">
        <v>74</v>
      </c>
      <c r="C15" s="41">
        <v>20.059999999999999</v>
      </c>
      <c r="D15" s="10" t="s">
        <v>75</v>
      </c>
      <c r="E15" s="10">
        <v>790.67</v>
      </c>
      <c r="F15" s="37">
        <f t="shared" si="0"/>
        <v>15860.840199999999</v>
      </c>
    </row>
    <row r="16" spans="1:6" customFormat="1" ht="15.75" customHeight="1">
      <c r="A16" s="45" t="s">
        <v>21</v>
      </c>
      <c r="B16" s="8" t="s">
        <v>76</v>
      </c>
      <c r="C16" s="41">
        <v>5.7</v>
      </c>
      <c r="D16" s="10" t="s">
        <v>75</v>
      </c>
      <c r="E16" s="10">
        <v>437.55</v>
      </c>
      <c r="F16" s="37">
        <f t="shared" si="0"/>
        <v>2494.0350000000003</v>
      </c>
    </row>
    <row r="17" spans="1:8" customFormat="1" ht="15.75" customHeight="1">
      <c r="A17" s="45" t="s">
        <v>41</v>
      </c>
      <c r="B17" s="8" t="s">
        <v>77</v>
      </c>
      <c r="C17" s="41">
        <v>32.409999999999997</v>
      </c>
      <c r="D17" s="10" t="s">
        <v>75</v>
      </c>
      <c r="E17" s="10">
        <v>712.09</v>
      </c>
      <c r="F17" s="37">
        <f t="shared" si="0"/>
        <v>23078.836899999998</v>
      </c>
    </row>
    <row r="18" spans="1:8" customFormat="1">
      <c r="A18" s="45" t="s">
        <v>44</v>
      </c>
      <c r="B18" s="8" t="s">
        <v>78</v>
      </c>
      <c r="C18" s="41">
        <v>14.247999999999999</v>
      </c>
      <c r="D18" s="10" t="s">
        <v>75</v>
      </c>
      <c r="E18" s="10">
        <v>393.4</v>
      </c>
      <c r="F18" s="37">
        <f t="shared" si="0"/>
        <v>5605.1631999999991</v>
      </c>
    </row>
    <row r="19" spans="1:8" customFormat="1">
      <c r="A19" s="45" t="s">
        <v>46</v>
      </c>
      <c r="B19" s="8" t="s">
        <v>79</v>
      </c>
      <c r="C19" s="41">
        <v>68.819999999999993</v>
      </c>
      <c r="D19" s="10" t="s">
        <v>75</v>
      </c>
      <c r="E19" s="10">
        <v>177.16</v>
      </c>
      <c r="F19" s="37">
        <f t="shared" si="0"/>
        <v>12192.151199999998</v>
      </c>
    </row>
    <row r="20" spans="1:8" customFormat="1">
      <c r="A20" s="46"/>
      <c r="B20" s="66" t="s">
        <v>80</v>
      </c>
      <c r="C20" s="67"/>
      <c r="D20" s="67"/>
      <c r="E20" s="68"/>
      <c r="F20" s="37">
        <f>SUM(F1:F19)</f>
        <v>340951.02649999998</v>
      </c>
    </row>
    <row r="23" spans="1:8" s="47" customFormat="1" ht="50.25" customHeight="1">
      <c r="B23" s="69" t="s">
        <v>81</v>
      </c>
      <c r="C23" s="69"/>
      <c r="D23" s="69"/>
      <c r="E23" s="69"/>
      <c r="F23" s="69"/>
      <c r="H23" s="48"/>
    </row>
  </sheetData>
  <mergeCells count="5">
    <mergeCell ref="A1:F1"/>
    <mergeCell ref="A2:F2"/>
    <mergeCell ref="A3:F3"/>
    <mergeCell ref="B20:E20"/>
    <mergeCell ref="B23:F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2022-05-24T12:50:51Z</dcterms:created>
  <dcterms:modified xsi:type="dcterms:W3CDTF">2022-05-24T13:28:46Z</dcterms:modified>
</cp:coreProperties>
</file>