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01" sheetId="2" r:id="rId1"/>
  </sheets>
  <calcPr calcId="124519"/>
</workbook>
</file>

<file path=xl/calcChain.xml><?xml version="1.0" encoding="utf-8"?>
<calcChain xmlns="http://schemas.openxmlformats.org/spreadsheetml/2006/main">
  <c r="F18" i="2"/>
  <c r="F17"/>
  <c r="F16"/>
  <c r="F15"/>
  <c r="F13"/>
  <c r="F12"/>
  <c r="F11"/>
  <c r="F10"/>
  <c r="F9"/>
  <c r="F8"/>
  <c r="F7"/>
  <c r="F6"/>
  <c r="F20" s="1"/>
  <c r="F21" s="1"/>
  <c r="F22" s="1"/>
  <c r="F23" s="1"/>
  <c r="F24" s="1"/>
  <c r="F5"/>
</calcChain>
</file>

<file path=xl/sharedStrings.xml><?xml version="1.0" encoding="utf-8"?>
<sst xmlns="http://schemas.openxmlformats.org/spreadsheetml/2006/main" count="58" uniqueCount="47">
  <si>
    <t>RANCHI MUNICIPAL CORPORATION, RANCHI</t>
  </si>
  <si>
    <t xml:space="preserve">BILL OF QUANTITY </t>
  </si>
  <si>
    <t>Sl. No.</t>
  </si>
  <si>
    <t>Items of work</t>
  </si>
  <si>
    <t>Qnty.</t>
  </si>
  <si>
    <t>Unit</t>
  </si>
  <si>
    <t>Rate</t>
  </si>
  <si>
    <t>Amount</t>
  </si>
  <si>
    <t>m3</t>
  </si>
  <si>
    <t>i</t>
  </si>
  <si>
    <t>Sand  (Lead Upto 49 km)</t>
  </si>
  <si>
    <t>ii</t>
  </si>
  <si>
    <t>iii</t>
  </si>
  <si>
    <t>Stone Chips (Lead 22KM)</t>
  </si>
  <si>
    <t>Earth (Lead 01 KM)</t>
  </si>
  <si>
    <t>TOTAL</t>
  </si>
  <si>
    <t>GST (18%)</t>
  </si>
  <si>
    <t>L. CESS (1%)</t>
  </si>
  <si>
    <t>Name of Work :- Laying of paver block near birsa munda samadhi sthal for vendors  under ward no-08.</t>
  </si>
  <si>
    <t xml:space="preserve"> </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</si>
  <si>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</si>
  <si>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</si>
  <si>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2
16.83/DSR</t>
  </si>
  <si>
    <t>Taking out existing CC interlocking paver blocks from footpath/central verge, including removal of rubbish etc., disposal of unserviceable material to the dumping ground, for which payment shall be made separately and stacking of serviceable material within 50 metre lead
as per direction of Engineer-in-Charge.</t>
  </si>
  <si>
    <t>3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</si>
  <si>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</si>
  <si>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5.3.1.2</t>
  </si>
  <si>
    <t>Providing and laying factory made chamfered edge Cement Concrete paver blocks in footpath, parks, lawns, drive ways or light traffic parking etc, of required strength, thickness &amp; size/shape, made by table vibratory method using PU mould, laid in required colour &amp; pattern over 50mm thick compacted bedof sand, compacting and proper embedding/laying of inter lockingpaver blocks into the sand bedding layer through vibratory
Mason 1st class</t>
  </si>
  <si>
    <t>nos</t>
  </si>
  <si>
    <t>Mason 2st class</t>
  </si>
  <si>
    <t>Mazdoor</t>
  </si>
  <si>
    <t>fine sand</t>
  </si>
  <si>
    <t>5
 5.3.1.2</t>
  </si>
  <si>
    <t>Providing and laying in position cement concrete of specified grade excluding the cost of centering and shuttering - All work up to plinth level
1:2:4 (1 Cement : 4 coarse sand zone(III): 8 graded stone aggregate 20mm nominal size)</t>
  </si>
  <si>
    <t>6
4.6.1/ DSR</t>
  </si>
  <si>
    <t>Providing and fixing at or near ground level precast cement concrete in kerbs, edgings etc. as per approved pattern and setting in position with cement mortar 1:3 (1 Cement: 3 6 coarse sand), including the cost of required centering, shuttering complete 1:12:3 (1 Cement: 1½ coarse sand(zone- III) derived from natural sources: 3 graded stone aggregate 20 mm nominal</t>
  </si>
  <si>
    <t>m2</t>
  </si>
  <si>
    <t>Carriage of Materials</t>
  </si>
  <si>
    <t>(i)</t>
  </si>
  <si>
    <r>
      <t>M</t>
    </r>
    <r>
      <rPr>
        <vertAlign val="superscript"/>
        <sz val="10"/>
        <rFont val="Century"/>
        <family val="1"/>
      </rPr>
      <t>3</t>
    </r>
  </si>
  <si>
    <t>(ii)</t>
  </si>
  <si>
    <t>Stone Dust (Lead 22 KM)</t>
  </si>
  <si>
    <t>(iii)</t>
  </si>
  <si>
    <t>(v)</t>
  </si>
  <si>
    <t>(vi)</t>
  </si>
  <si>
    <t>paver block (lead 08 km)</t>
  </si>
  <si>
    <t>nos/100</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</si>
</sst>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vertAlign val="superscript"/>
      <sz val="10"/>
      <name val="Century"/>
      <family val="1"/>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4">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4"/>
  <sheetViews>
    <sheetView tabSelected="1" workbookViewId="0">
      <selection activeCell="A3" sqref="A3:F3"/>
    </sheetView>
  </sheetViews>
  <sheetFormatPr defaultColWidth="9.140625"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10" ht="18.75">
      <c r="A1" s="12" t="s">
        <v>0</v>
      </c>
      <c r="B1" s="12"/>
      <c r="C1" s="12"/>
      <c r="D1" s="12"/>
      <c r="E1" s="12"/>
      <c r="F1" s="12"/>
    </row>
    <row r="2" spans="1:10" ht="18.75">
      <c r="A2" s="12" t="s">
        <v>1</v>
      </c>
      <c r="B2" s="12"/>
      <c r="C2" s="12"/>
      <c r="D2" s="12"/>
      <c r="E2" s="12"/>
      <c r="F2" s="12"/>
    </row>
    <row r="3" spans="1:10" ht="37.5" customHeight="1">
      <c r="A3" s="13" t="s">
        <v>18</v>
      </c>
      <c r="B3" s="13"/>
      <c r="C3" s="13"/>
      <c r="D3" s="13"/>
      <c r="E3" s="13"/>
      <c r="F3" s="13"/>
      <c r="I3" s="1" t="s">
        <v>19</v>
      </c>
    </row>
    <row r="4" spans="1:10">
      <c r="A4" s="2" t="s">
        <v>2</v>
      </c>
      <c r="B4" s="2" t="s">
        <v>3</v>
      </c>
      <c r="C4" s="2" t="s">
        <v>4</v>
      </c>
      <c r="D4" s="2" t="s">
        <v>5</v>
      </c>
      <c r="E4" s="2" t="s">
        <v>6</v>
      </c>
      <c r="F4" s="2" t="s">
        <v>7</v>
      </c>
    </row>
    <row r="5" spans="1:10" ht="120">
      <c r="A5" s="3" t="s">
        <v>20</v>
      </c>
      <c r="B5" s="3" t="s">
        <v>21</v>
      </c>
      <c r="C5" s="3">
        <v>74.34</v>
      </c>
      <c r="D5" s="3" t="s">
        <v>8</v>
      </c>
      <c r="E5" s="3">
        <v>151.82</v>
      </c>
      <c r="F5" s="3">
        <f>C5*E5</f>
        <v>11286.2988</v>
      </c>
      <c r="J5" s="1" t="s">
        <v>19</v>
      </c>
    </row>
    <row r="6" spans="1:10" ht="120">
      <c r="A6" s="3" t="s">
        <v>22</v>
      </c>
      <c r="B6" s="3" t="s">
        <v>23</v>
      </c>
      <c r="C6" s="3">
        <v>213.75</v>
      </c>
      <c r="D6" s="3" t="s">
        <v>8</v>
      </c>
      <c r="E6" s="3">
        <v>94.3</v>
      </c>
      <c r="F6" s="3">
        <f t="shared" ref="F6:F18" si="0">C6*E6</f>
        <v>20156.625</v>
      </c>
    </row>
    <row r="7" spans="1:10" ht="120">
      <c r="A7" s="3" t="s">
        <v>24</v>
      </c>
      <c r="B7" s="3" t="s">
        <v>25</v>
      </c>
      <c r="C7" s="3">
        <v>192.27</v>
      </c>
      <c r="D7" s="3" t="s">
        <v>8</v>
      </c>
      <c r="E7" s="3">
        <v>347.85</v>
      </c>
      <c r="F7" s="3">
        <f t="shared" si="0"/>
        <v>66881.119500000001</v>
      </c>
    </row>
    <row r="8" spans="1:10" ht="180">
      <c r="A8" s="3" t="s">
        <v>26</v>
      </c>
      <c r="B8" s="3" t="s">
        <v>27</v>
      </c>
      <c r="C8" s="3">
        <v>67</v>
      </c>
      <c r="D8" s="3" t="s">
        <v>28</v>
      </c>
      <c r="E8" s="3">
        <v>342.43</v>
      </c>
      <c r="F8" s="3">
        <f t="shared" si="0"/>
        <v>22942.81</v>
      </c>
    </row>
    <row r="9" spans="1:10">
      <c r="A9" s="3" t="s">
        <v>9</v>
      </c>
      <c r="B9" s="3" t="s">
        <v>29</v>
      </c>
      <c r="C9" s="3">
        <v>67</v>
      </c>
      <c r="D9" s="3" t="s">
        <v>28</v>
      </c>
      <c r="E9" s="3">
        <v>451.39</v>
      </c>
      <c r="F9" s="3">
        <f t="shared" si="0"/>
        <v>30243.129999999997</v>
      </c>
    </row>
    <row r="10" spans="1:10">
      <c r="A10" s="3" t="s">
        <v>11</v>
      </c>
      <c r="B10" s="3" t="s">
        <v>30</v>
      </c>
      <c r="C10" s="3">
        <v>201</v>
      </c>
      <c r="D10" s="3" t="s">
        <v>28</v>
      </c>
      <c r="E10" s="3">
        <v>326.85000000000002</v>
      </c>
      <c r="F10" s="3">
        <f t="shared" si="0"/>
        <v>65696.850000000006</v>
      </c>
    </row>
    <row r="11" spans="1:10">
      <c r="A11" s="3" t="s">
        <v>12</v>
      </c>
      <c r="B11" s="3" t="s">
        <v>31</v>
      </c>
      <c r="C11" s="3">
        <v>20.02</v>
      </c>
      <c r="D11" s="3" t="s">
        <v>28</v>
      </c>
      <c r="E11" s="3">
        <v>393</v>
      </c>
      <c r="F11" s="3">
        <f t="shared" si="0"/>
        <v>7867.86</v>
      </c>
    </row>
    <row r="12" spans="1:10" ht="90">
      <c r="A12" s="3" t="s">
        <v>32</v>
      </c>
      <c r="B12" s="3" t="s">
        <v>33</v>
      </c>
      <c r="C12" s="3">
        <v>1.82</v>
      </c>
      <c r="D12" s="3" t="s">
        <v>8</v>
      </c>
      <c r="E12" s="3">
        <v>4598.2299999999996</v>
      </c>
      <c r="F12" s="3">
        <f t="shared" si="0"/>
        <v>8368.7785999999996</v>
      </c>
    </row>
    <row r="13" spans="1:10" ht="135">
      <c r="A13" s="3" t="s">
        <v>34</v>
      </c>
      <c r="B13" s="3" t="s">
        <v>35</v>
      </c>
      <c r="C13" s="3">
        <v>7.4</v>
      </c>
      <c r="D13" s="3" t="s">
        <v>36</v>
      </c>
      <c r="E13" s="3">
        <v>7057.4</v>
      </c>
      <c r="F13" s="3">
        <f t="shared" si="0"/>
        <v>52224.76</v>
      </c>
    </row>
    <row r="14" spans="1:10">
      <c r="A14" s="3">
        <v>7</v>
      </c>
      <c r="B14" s="3" t="s">
        <v>37</v>
      </c>
      <c r="C14" s="3"/>
      <c r="D14" s="3"/>
      <c r="E14" s="3"/>
      <c r="F14" s="3"/>
    </row>
    <row r="15" spans="1:10" ht="16.5">
      <c r="A15" s="3" t="s">
        <v>38</v>
      </c>
      <c r="B15" s="3" t="s">
        <v>10</v>
      </c>
      <c r="C15" s="3">
        <v>24.02</v>
      </c>
      <c r="D15" s="3" t="s">
        <v>39</v>
      </c>
      <c r="E15" s="3">
        <v>848.82</v>
      </c>
      <c r="F15" s="3">
        <f t="shared" si="0"/>
        <v>20388.6564</v>
      </c>
    </row>
    <row r="16" spans="1:10" ht="16.5">
      <c r="A16" s="3" t="s">
        <v>40</v>
      </c>
      <c r="B16" s="3" t="s">
        <v>41</v>
      </c>
      <c r="C16" s="3">
        <v>192.27</v>
      </c>
      <c r="D16" s="3" t="s">
        <v>39</v>
      </c>
      <c r="E16" s="3">
        <v>447.06</v>
      </c>
      <c r="F16" s="3">
        <f t="shared" si="0"/>
        <v>85956.226200000005</v>
      </c>
    </row>
    <row r="17" spans="1:6" ht="16.5">
      <c r="A17" s="3" t="s">
        <v>42</v>
      </c>
      <c r="B17" s="3" t="s">
        <v>13</v>
      </c>
      <c r="C17" s="3">
        <v>8</v>
      </c>
      <c r="D17" s="3" t="s">
        <v>39</v>
      </c>
      <c r="E17" s="3">
        <v>447.06</v>
      </c>
      <c r="F17" s="3">
        <f t="shared" si="0"/>
        <v>3576.48</v>
      </c>
    </row>
    <row r="18" spans="1:6" ht="16.5">
      <c r="A18" s="3" t="s">
        <v>43</v>
      </c>
      <c r="B18" s="3" t="s">
        <v>14</v>
      </c>
      <c r="C18" s="3">
        <v>74.34</v>
      </c>
      <c r="D18" s="3" t="s">
        <v>39</v>
      </c>
      <c r="E18" s="3">
        <v>117.54</v>
      </c>
      <c r="F18" s="3">
        <f t="shared" si="0"/>
        <v>8737.9236000000001</v>
      </c>
    </row>
    <row r="19" spans="1:6">
      <c r="A19" s="3" t="s">
        <v>44</v>
      </c>
      <c r="B19" s="3" t="s">
        <v>45</v>
      </c>
      <c r="C19" s="3">
        <v>36427</v>
      </c>
      <c r="D19" s="3" t="s">
        <v>46</v>
      </c>
      <c r="E19" s="3">
        <v>755.2</v>
      </c>
      <c r="F19" s="3">
        <v>27509.67</v>
      </c>
    </row>
    <row r="20" spans="1:6">
      <c r="A20" s="3"/>
      <c r="B20" s="3"/>
      <c r="C20" s="3"/>
      <c r="D20" s="3"/>
      <c r="E20" s="3" t="s">
        <v>15</v>
      </c>
      <c r="F20" s="3">
        <f>SUM(F5:F19)</f>
        <v>431837.18809999985</v>
      </c>
    </row>
    <row r="21" spans="1:6">
      <c r="A21" s="4"/>
      <c r="B21" s="5"/>
      <c r="C21" s="6"/>
      <c r="D21" s="7"/>
      <c r="E21" s="3" t="s">
        <v>16</v>
      </c>
      <c r="F21" s="3">
        <f>F20*18/100</f>
        <v>77730.69385799997</v>
      </c>
    </row>
    <row r="22" spans="1:6">
      <c r="A22" s="4"/>
      <c r="B22" s="5"/>
      <c r="C22" s="6"/>
      <c r="D22" s="7"/>
      <c r="E22" s="3"/>
      <c r="F22" s="3">
        <f>F21+F20</f>
        <v>509567.88195799984</v>
      </c>
    </row>
    <row r="23" spans="1:6">
      <c r="A23" s="4"/>
      <c r="B23" s="5"/>
      <c r="C23" s="6"/>
      <c r="D23" s="7"/>
      <c r="E23" s="3" t="s">
        <v>17</v>
      </c>
      <c r="F23" s="3">
        <f>F22*1/100</f>
        <v>5095.6788195799982</v>
      </c>
    </row>
    <row r="24" spans="1:6">
      <c r="A24" s="4"/>
      <c r="B24" s="5"/>
      <c r="C24" s="6"/>
      <c r="D24" s="7"/>
      <c r="E24" s="3" t="s">
        <v>15</v>
      </c>
      <c r="F24" s="3">
        <f>F23+F22</f>
        <v>514663.56077757984</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Sheet-01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2023-08-12T09:21:28Z</cp:lastPrinted>
  <dcterms:created xsi:type="dcterms:W3CDTF">2023-08-11T01:47:23Z</dcterms:created>
  <dcterms:modified xsi:type="dcterms:W3CDTF">2023-10-16T05:21:29Z</dcterms:modified>
</cp:coreProperties>
</file>