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bookViews>
  <sheets>
    <sheet name="BOULDER BOQ" sheetId="1" r:id="rId1"/>
  </sheets>
  <calcPr calcId="124519"/>
</workbook>
</file>

<file path=xl/calcChain.xml><?xml version="1.0" encoding="utf-8"?>
<calcChain xmlns="http://schemas.openxmlformats.org/spreadsheetml/2006/main">
  <c r="F11" i="1"/>
  <c r="F10"/>
  <c r="F9"/>
  <c r="F7"/>
  <c r="F12" s="1"/>
  <c r="F6"/>
  <c r="F5"/>
  <c r="F4"/>
  <c r="F13" l="1"/>
  <c r="F14" s="1"/>
  <c r="F15" l="1"/>
  <c r="F16" s="1"/>
</calcChain>
</file>

<file path=xl/sharedStrings.xml><?xml version="1.0" encoding="utf-8"?>
<sst xmlns="http://schemas.openxmlformats.org/spreadsheetml/2006/main" count="29" uniqueCount="23">
  <si>
    <t>RANCHI  MUNICIPAL  CORPORATION,  RANCHI</t>
  </si>
  <si>
    <t>BILL OF QUANTITY</t>
  </si>
  <si>
    <t xml:space="preserve">   Repairing  of  mesonary drain in Kusum Vihar near Ram Krishan Mission  khatarnak nala under ward no - 4 of  RMC Ranchi</t>
  </si>
  <si>
    <t>1                 5.2.28</t>
  </si>
  <si>
    <t xml:space="preserve">Providing random ruble  stone mesonary work in C.M. (1:4) in foundation &amp; plinth with approved quality of clean coarse sand of F.M. 2 to 2.5 including providing 10mm. thick mortar joints,cost of screening materials raking out joints to 15mm depth , curing, taxes &amp; royalty all complete as per building specification &amp; direction of E/I.. 
</t>
  </si>
  <si>
    <t>M³</t>
  </si>
  <si>
    <t>2               5.3.1.1</t>
  </si>
  <si>
    <t xml:space="preserve">Providing and laying in position cement concrete of specified grade excluding the cost of centering and shuttering - All work upto pinth level :
 1:1.5:3(1 cement : 1.5 coarse sand (Zone III) : 3 graded stone aggregate 20 mm nominal size) </t>
  </si>
  <si>
    <t>3.         5.7.3</t>
  </si>
  <si>
    <t xml:space="preserve">Providing 12 mm Thk. cement plaster(1:6) on walls with clean course sand of FM-1.5  including screening, curing with all leads &amp; lifts of water, scaffolding taxes &amp; royalty all complete  as per building specification and direction of E/I
</t>
  </si>
  <si>
    <t>M2</t>
  </si>
  <si>
    <t>4           5.7.11</t>
  </si>
  <si>
    <t xml:space="preserve">Providing 1.5 mm Thk. Cement punning including screening, curing with all leads &amp; lifts of water, scaffolding taxes &amp; royalty all complete  as per building specification and direction of E/I
</t>
  </si>
  <si>
    <t>Carriage of materials from different surface or department stores to work site including loading, transporting, unloading and stacking the materials at work site etc. all complete job. as per direction of E/I.</t>
  </si>
  <si>
    <t>(i)</t>
  </si>
  <si>
    <t>SAND-LEAD-49KM</t>
  </si>
  <si>
    <t>(ii)</t>
  </si>
  <si>
    <t>STONE CHIPS-LEAD-22KM</t>
  </si>
  <si>
    <t>(iii)</t>
  </si>
  <si>
    <t>BOULDER-LEAD-36KM</t>
  </si>
  <si>
    <t>TOTAL</t>
  </si>
  <si>
    <t xml:space="preserve">GST18% </t>
  </si>
  <si>
    <t>L CESS 1%</t>
  </si>
</sst>
</file>

<file path=xl/styles.xml><?xml version="1.0" encoding="utf-8"?>
<styleSheet xmlns="http://schemas.openxmlformats.org/spreadsheetml/2006/main">
  <numFmts count="2">
    <numFmt numFmtId="164" formatCode="&quot;₹&quot;\ #,##0.00"/>
    <numFmt numFmtId="165" formatCode="0.000"/>
  </numFmts>
  <fonts count="10">
    <font>
      <sz val="14"/>
      <color theme="1"/>
      <name val="Calibri"/>
      <family val="2"/>
      <scheme val="minor"/>
    </font>
    <font>
      <sz val="11"/>
      <color theme="1"/>
      <name val="Calibri"/>
      <family val="2"/>
      <scheme val="minor"/>
    </font>
    <font>
      <b/>
      <sz val="12"/>
      <color theme="1"/>
      <name val="Century"/>
      <family val="1"/>
    </font>
    <font>
      <b/>
      <sz val="11"/>
      <name val="Arial"/>
      <family val="2"/>
    </font>
    <font>
      <sz val="10"/>
      <color theme="1"/>
      <name val="Calibri"/>
      <family val="2"/>
      <scheme val="minor"/>
    </font>
    <font>
      <b/>
      <sz val="10"/>
      <color theme="1"/>
      <name val="Arial"/>
      <family val="2"/>
    </font>
    <font>
      <sz val="10"/>
      <name val="Arial"/>
      <family val="2"/>
    </font>
    <font>
      <sz val="10"/>
      <color theme="1"/>
      <name val="Arial"/>
      <family val="2"/>
    </font>
    <font>
      <b/>
      <sz val="10"/>
      <color theme="1"/>
      <name val="Calibri"/>
      <family val="2"/>
      <scheme val="minor"/>
    </font>
    <font>
      <sz val="10"/>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1" fillId="0" borderId="0"/>
  </cellStyleXfs>
  <cellXfs count="36">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6" fillId="2" borderId="2" xfId="0" applyFont="1" applyFill="1" applyBorder="1" applyAlignment="1">
      <alignment vertical="top" wrapText="1"/>
    </xf>
    <xf numFmtId="2" fontId="4" fillId="0" borderId="1" xfId="0" applyNumberFormat="1" applyFont="1" applyBorder="1" applyAlignment="1">
      <alignment horizontal="center" vertical="center"/>
    </xf>
    <xf numFmtId="2" fontId="7"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164" fontId="5" fillId="0" borderId="1" xfId="1" applyNumberFormat="1" applyFont="1" applyBorder="1" applyAlignment="1">
      <alignment horizontal="center" vertical="center"/>
    </xf>
    <xf numFmtId="0" fontId="1" fillId="0" borderId="0" xfId="0" applyFont="1"/>
    <xf numFmtId="0" fontId="1" fillId="0" borderId="0" xfId="0" applyFont="1" applyAlignment="1">
      <alignment horizontal="center"/>
    </xf>
    <xf numFmtId="0" fontId="6" fillId="2" borderId="2" xfId="0" applyNumberFormat="1" applyFont="1" applyFill="1" applyBorder="1" applyAlignment="1">
      <alignment vertical="top" wrapText="1"/>
    </xf>
    <xf numFmtId="165" fontId="4"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9" fillId="2" borderId="1" xfId="0" applyNumberFormat="1" applyFont="1" applyFill="1" applyBorder="1" applyAlignment="1">
      <alignment vertical="top" wrapText="1"/>
    </xf>
    <xf numFmtId="0" fontId="6" fillId="2" borderId="1" xfId="0" applyFont="1" applyFill="1" applyBorder="1" applyAlignment="1">
      <alignment vertical="top" wrapText="1"/>
    </xf>
    <xf numFmtId="0" fontId="8" fillId="0" borderId="1" xfId="0" applyFont="1" applyBorder="1" applyAlignment="1">
      <alignment horizontal="center" vertical="top"/>
    </xf>
    <xf numFmtId="0" fontId="4" fillId="0" borderId="1" xfId="0" applyFont="1" applyBorder="1" applyAlignment="1">
      <alignment horizontal="justify" vertical="top"/>
    </xf>
    <xf numFmtId="2" fontId="8" fillId="0" borderId="1" xfId="0" applyNumberFormat="1" applyFont="1" applyBorder="1" applyAlignment="1">
      <alignment horizontal="center" vertical="center" wrapText="1"/>
    </xf>
    <xf numFmtId="2" fontId="4" fillId="0" borderId="1" xfId="0" applyNumberFormat="1" applyFont="1" applyBorder="1" applyAlignment="1">
      <alignment horizontal="justify" vertical="top"/>
    </xf>
    <xf numFmtId="0" fontId="8" fillId="0" borderId="1" xfId="0" applyFont="1" applyBorder="1" applyAlignment="1">
      <alignment horizontal="center"/>
    </xf>
    <xf numFmtId="0" fontId="8"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xf numFmtId="0" fontId="8" fillId="0" borderId="1" xfId="0" applyFont="1" applyBorder="1" applyAlignment="1">
      <alignment vertical="top"/>
    </xf>
    <xf numFmtId="164" fontId="8" fillId="0" borderId="1" xfId="0" applyNumberFormat="1" applyFont="1" applyBorder="1" applyAlignment="1">
      <alignment horizontal="center" vertical="center"/>
    </xf>
    <xf numFmtId="2" fontId="1" fillId="0" borderId="0" xfId="0" applyNumberFormat="1" applyFont="1"/>
    <xf numFmtId="2" fontId="0" fillId="0" borderId="0" xfId="0" applyNumberFormat="1"/>
  </cellXfs>
  <cellStyles count="11">
    <cellStyle name="Normal" xfId="0" builtinId="0"/>
    <cellStyle name="Normal 11 2 2 2 2" xfId="2"/>
    <cellStyle name="Normal 13 2" xfId="3"/>
    <cellStyle name="Normal 16" xfId="4"/>
    <cellStyle name="Normal 2" xfId="1"/>
    <cellStyle name="Normal 2 2" xfId="5"/>
    <cellStyle name="Normal 2 4" xfId="6"/>
    <cellStyle name="Normal 21" xfId="7"/>
    <cellStyle name="Normal 4" xfId="8"/>
    <cellStyle name="Normal 5" xfId="9"/>
    <cellStyle name="Normal 8 5"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4"/>
  <sheetViews>
    <sheetView tabSelected="1" workbookViewId="0">
      <selection activeCell="B5" sqref="B5"/>
    </sheetView>
  </sheetViews>
  <sheetFormatPr defaultRowHeight="18.75"/>
  <cols>
    <col min="1" max="1" width="5.3984375" customWidth="1"/>
    <col min="2" max="2" width="35.296875" customWidth="1"/>
    <col min="3" max="3" width="6" customWidth="1"/>
    <col min="4" max="4" width="3.59765625" bestFit="1" customWidth="1"/>
    <col min="5" max="5" width="7.19921875" customWidth="1"/>
    <col min="6" max="6" width="13.19921875" customWidth="1"/>
  </cols>
  <sheetData>
    <row r="1" spans="1:11" ht="34.5" customHeight="1">
      <c r="A1" s="1" t="s">
        <v>0</v>
      </c>
      <c r="B1" s="1"/>
      <c r="C1" s="1"/>
      <c r="D1" s="1"/>
      <c r="E1" s="1"/>
      <c r="F1" s="1"/>
    </row>
    <row r="2" spans="1:11" ht="18.75" customHeight="1">
      <c r="A2" s="2" t="s">
        <v>1</v>
      </c>
      <c r="B2" s="3"/>
      <c r="C2" s="3"/>
      <c r="D2" s="3"/>
      <c r="E2" s="3"/>
      <c r="F2" s="4"/>
    </row>
    <row r="3" spans="1:11" ht="38.25" customHeight="1">
      <c r="A3" s="5" t="s">
        <v>2</v>
      </c>
      <c r="B3" s="6"/>
      <c r="C3" s="6"/>
      <c r="D3" s="6"/>
      <c r="E3" s="6"/>
      <c r="F3" s="7"/>
      <c r="K3" s="8"/>
    </row>
    <row r="4" spans="1:11" s="8" customFormat="1" ht="99" customHeight="1">
      <c r="A4" s="9" t="s">
        <v>3</v>
      </c>
      <c r="B4" s="10" t="s">
        <v>4</v>
      </c>
      <c r="C4" s="11">
        <v>8.2189999999999994</v>
      </c>
      <c r="D4" s="12" t="s">
        <v>5</v>
      </c>
      <c r="E4" s="13">
        <v>2739.68</v>
      </c>
      <c r="F4" s="14">
        <f t="shared" ref="F4:F7" si="0">ROUND((C4*E4),2)</f>
        <v>22517.43</v>
      </c>
      <c r="G4" s="15"/>
      <c r="H4" s="16"/>
      <c r="I4" s="15"/>
      <c r="J4"/>
    </row>
    <row r="5" spans="1:11" ht="96" customHeight="1">
      <c r="A5" s="9" t="s">
        <v>6</v>
      </c>
      <c r="B5" s="17" t="s">
        <v>7</v>
      </c>
      <c r="C5" s="18">
        <v>0.48899999999999999</v>
      </c>
      <c r="D5" s="12" t="s">
        <v>5</v>
      </c>
      <c r="E5" s="13">
        <v>4961.7299999999996</v>
      </c>
      <c r="F5" s="14">
        <f t="shared" si="0"/>
        <v>2426.29</v>
      </c>
      <c r="G5" s="15"/>
      <c r="H5" s="15"/>
      <c r="I5" s="15"/>
      <c r="J5" s="15"/>
    </row>
    <row r="6" spans="1:11" s="15" customFormat="1" ht="81.75" customHeight="1">
      <c r="A6" s="19" t="s">
        <v>8</v>
      </c>
      <c r="B6" s="20" t="s">
        <v>9</v>
      </c>
      <c r="C6" s="11">
        <v>27.396000000000001</v>
      </c>
      <c r="D6" s="12" t="s">
        <v>10</v>
      </c>
      <c r="E6" s="13">
        <v>165.8</v>
      </c>
      <c r="F6" s="14">
        <f t="shared" si="0"/>
        <v>4542.26</v>
      </c>
    </row>
    <row r="7" spans="1:11" s="15" customFormat="1" ht="69.75" customHeight="1">
      <c r="A7" s="19" t="s">
        <v>11</v>
      </c>
      <c r="B7" s="20" t="s">
        <v>12</v>
      </c>
      <c r="C7" s="11">
        <v>27.396000000000001</v>
      </c>
      <c r="D7" s="12" t="s">
        <v>10</v>
      </c>
      <c r="E7" s="13">
        <v>54.43</v>
      </c>
      <c r="F7" s="14">
        <f t="shared" si="0"/>
        <v>1491.16</v>
      </c>
    </row>
    <row r="8" spans="1:11" s="15" customFormat="1" ht="58.5" customHeight="1">
      <c r="A8" s="19">
        <v>5</v>
      </c>
      <c r="B8" s="21" t="s">
        <v>13</v>
      </c>
      <c r="C8" s="11">
        <v>0</v>
      </c>
      <c r="D8" s="12">
        <v>0</v>
      </c>
      <c r="E8" s="13">
        <v>0</v>
      </c>
      <c r="F8" s="14">
        <v>0</v>
      </c>
    </row>
    <row r="9" spans="1:11" s="15" customFormat="1" ht="26.25" customHeight="1">
      <c r="A9" s="22" t="s">
        <v>14</v>
      </c>
      <c r="B9" s="23" t="s">
        <v>15</v>
      </c>
      <c r="C9" s="11">
        <v>3.8980000000000001</v>
      </c>
      <c r="D9" s="11" t="s">
        <v>5</v>
      </c>
      <c r="E9" s="24">
        <v>848.82</v>
      </c>
      <c r="F9" s="14">
        <f t="shared" ref="F9:F11" si="1">ROUND((C9*E9),2)</f>
        <v>3308.7</v>
      </c>
    </row>
    <row r="10" spans="1:11" s="15" customFormat="1" ht="24" customHeight="1">
      <c r="A10" s="22" t="s">
        <v>16</v>
      </c>
      <c r="B10" s="25" t="s">
        <v>17</v>
      </c>
      <c r="C10" s="11">
        <v>0.42099999999999999</v>
      </c>
      <c r="D10" s="11" t="s">
        <v>5</v>
      </c>
      <c r="E10" s="24">
        <v>447.06</v>
      </c>
      <c r="F10" s="14">
        <f t="shared" si="1"/>
        <v>188.21</v>
      </c>
    </row>
    <row r="11" spans="1:11" s="15" customFormat="1" ht="24" customHeight="1">
      <c r="A11" s="22" t="s">
        <v>18</v>
      </c>
      <c r="B11" s="25" t="s">
        <v>19</v>
      </c>
      <c r="C11" s="11">
        <v>8.2189999999999994</v>
      </c>
      <c r="D11" s="11" t="s">
        <v>5</v>
      </c>
      <c r="E11" s="24">
        <v>679.66</v>
      </c>
      <c r="F11" s="14">
        <f t="shared" si="1"/>
        <v>5586.13</v>
      </c>
    </row>
    <row r="12" spans="1:11" s="15" customFormat="1" ht="15">
      <c r="A12" s="26"/>
      <c r="B12" s="27"/>
      <c r="C12" s="28"/>
      <c r="D12" s="29"/>
      <c r="E12" s="29" t="s">
        <v>20</v>
      </c>
      <c r="F12" s="30">
        <f>SUM(F4:F11)</f>
        <v>40060.18</v>
      </c>
    </row>
    <row r="13" spans="1:11" s="15" customFormat="1" ht="15">
      <c r="A13" s="31"/>
      <c r="B13" s="32"/>
      <c r="C13" s="29"/>
      <c r="D13" s="28"/>
      <c r="E13" s="29" t="s">
        <v>21</v>
      </c>
      <c r="F13" s="30">
        <f>F12*18/100</f>
        <v>7210.8324000000002</v>
      </c>
    </row>
    <row r="14" spans="1:11" s="15" customFormat="1" ht="15">
      <c r="A14" s="31"/>
      <c r="B14" s="32"/>
      <c r="C14" s="29"/>
      <c r="D14" s="29"/>
      <c r="E14" s="29"/>
      <c r="F14" s="30">
        <f>F12+F13</f>
        <v>47271.0124</v>
      </c>
    </row>
    <row r="15" spans="1:11" s="15" customFormat="1" ht="15">
      <c r="A15" s="31"/>
      <c r="B15" s="32"/>
      <c r="C15" s="29"/>
      <c r="D15" s="29"/>
      <c r="E15" s="29" t="s">
        <v>22</v>
      </c>
      <c r="F15" s="30">
        <f>F14*1/100</f>
        <v>472.71012400000001</v>
      </c>
    </row>
    <row r="16" spans="1:11" s="15" customFormat="1" ht="15">
      <c r="A16" s="31"/>
      <c r="B16" s="32"/>
      <c r="C16" s="29"/>
      <c r="D16" s="29"/>
      <c r="E16" s="29" t="s">
        <v>20</v>
      </c>
      <c r="F16" s="33">
        <f>F14+F15</f>
        <v>47743.722523999997</v>
      </c>
    </row>
    <row r="17" spans="3:6" s="15" customFormat="1" ht="15">
      <c r="C17" s="34"/>
      <c r="D17" s="34"/>
      <c r="E17" s="34"/>
      <c r="F17" s="34"/>
    </row>
    <row r="18" spans="3:6" s="15" customFormat="1" ht="15">
      <c r="C18" s="34"/>
      <c r="D18" s="34"/>
      <c r="E18" s="34"/>
      <c r="F18" s="34"/>
    </row>
    <row r="19" spans="3:6" s="15" customFormat="1" ht="15">
      <c r="C19" s="34"/>
      <c r="D19" s="34"/>
      <c r="E19" s="34"/>
      <c r="F19" s="34"/>
    </row>
    <row r="20" spans="3:6" s="15" customFormat="1" ht="15">
      <c r="C20" s="34"/>
      <c r="D20" s="34"/>
      <c r="E20" s="34"/>
      <c r="F20" s="34"/>
    </row>
    <row r="21" spans="3:6" s="15" customFormat="1" ht="15">
      <c r="C21" s="34"/>
      <c r="D21" s="34"/>
      <c r="E21" s="34"/>
      <c r="F21" s="34"/>
    </row>
    <row r="22" spans="3:6" s="15" customFormat="1" ht="15">
      <c r="C22" s="34"/>
      <c r="D22" s="34"/>
      <c r="E22" s="34"/>
      <c r="F22" s="34"/>
    </row>
    <row r="23" spans="3:6" s="15" customFormat="1" ht="15">
      <c r="C23" s="34"/>
      <c r="D23" s="34"/>
      <c r="E23" s="34"/>
      <c r="F23" s="34"/>
    </row>
    <row r="24" spans="3:6" s="15" customFormat="1" ht="15">
      <c r="C24" s="34"/>
      <c r="D24" s="34"/>
      <c r="E24" s="34"/>
      <c r="F24" s="34"/>
    </row>
    <row r="25" spans="3:6" s="15" customFormat="1" ht="15">
      <c r="C25" s="34"/>
      <c r="D25" s="34"/>
      <c r="E25" s="34"/>
      <c r="F25" s="34"/>
    </row>
    <row r="26" spans="3:6" s="15" customFormat="1" ht="15">
      <c r="C26" s="34"/>
      <c r="D26" s="34"/>
      <c r="E26" s="34"/>
      <c r="F26" s="34"/>
    </row>
    <row r="27" spans="3:6" s="15" customFormat="1" ht="15">
      <c r="C27" s="34"/>
      <c r="D27" s="34"/>
      <c r="E27" s="34"/>
      <c r="F27" s="34"/>
    </row>
    <row r="28" spans="3:6" s="15" customFormat="1" ht="15">
      <c r="C28" s="34"/>
      <c r="D28" s="34"/>
      <c r="E28" s="34"/>
      <c r="F28" s="34"/>
    </row>
    <row r="29" spans="3:6" s="15" customFormat="1" ht="15">
      <c r="C29" s="34"/>
      <c r="D29" s="34"/>
      <c r="E29" s="34"/>
      <c r="F29" s="34"/>
    </row>
    <row r="30" spans="3:6" s="15" customFormat="1" ht="15">
      <c r="C30" s="34"/>
      <c r="D30" s="34"/>
      <c r="E30" s="34"/>
      <c r="F30" s="34"/>
    </row>
    <row r="31" spans="3:6" s="15" customFormat="1" ht="15">
      <c r="C31" s="34"/>
      <c r="D31" s="34"/>
      <c r="E31" s="34"/>
      <c r="F31" s="34"/>
    </row>
    <row r="32" spans="3:6" s="15" customFormat="1" ht="15">
      <c r="C32" s="34"/>
      <c r="D32" s="34"/>
      <c r="E32" s="34"/>
      <c r="F32" s="34"/>
    </row>
    <row r="33" spans="1:11" s="15" customFormat="1">
      <c r="C33" s="34"/>
      <c r="D33" s="34"/>
      <c r="E33" s="34"/>
      <c r="F33" s="34"/>
      <c r="G33"/>
      <c r="H33"/>
      <c r="I33"/>
      <c r="J33"/>
    </row>
    <row r="34" spans="1:11" s="15" customFormat="1">
      <c r="A34"/>
      <c r="B34"/>
      <c r="C34" s="35"/>
      <c r="D34" s="35"/>
      <c r="E34" s="35"/>
      <c r="F34" s="35"/>
      <c r="G34"/>
      <c r="H34"/>
      <c r="I34"/>
      <c r="J34"/>
      <c r="K34"/>
    </row>
    <row r="35" spans="1:11">
      <c r="C35" s="35"/>
      <c r="D35" s="35"/>
      <c r="E35" s="35"/>
      <c r="F35" s="35"/>
    </row>
    <row r="36" spans="1:11">
      <c r="C36" s="35"/>
      <c r="D36" s="35"/>
      <c r="E36" s="35"/>
      <c r="F36" s="35"/>
    </row>
    <row r="37" spans="1:11">
      <c r="C37" s="35"/>
      <c r="D37" s="35"/>
      <c r="E37" s="35"/>
      <c r="F37" s="35"/>
    </row>
    <row r="38" spans="1:11">
      <c r="C38" s="35"/>
      <c r="D38" s="35"/>
      <c r="E38" s="35"/>
      <c r="F38" s="35"/>
    </row>
    <row r="39" spans="1:11">
      <c r="C39" s="35"/>
      <c r="D39" s="35"/>
      <c r="E39" s="35"/>
      <c r="F39" s="35"/>
    </row>
    <row r="40" spans="1:11">
      <c r="C40" s="35"/>
      <c r="D40" s="35"/>
      <c r="E40" s="35"/>
      <c r="F40" s="35"/>
    </row>
    <row r="41" spans="1:11">
      <c r="C41" s="35"/>
      <c r="D41" s="35"/>
      <c r="E41" s="35"/>
      <c r="F41" s="35"/>
    </row>
    <row r="42" spans="1:11">
      <c r="C42" s="35"/>
      <c r="D42" s="35"/>
      <c r="E42" s="35"/>
      <c r="F42" s="35"/>
    </row>
    <row r="43" spans="1:11">
      <c r="C43" s="35"/>
      <c r="D43" s="35"/>
      <c r="E43" s="35"/>
      <c r="F43" s="35"/>
    </row>
    <row r="44" spans="1:11">
      <c r="C44" s="35"/>
      <c r="D44" s="35"/>
      <c r="E44" s="35"/>
      <c r="F44" s="35"/>
    </row>
  </sheetData>
  <mergeCells count="3">
    <mergeCell ref="A1:F1"/>
    <mergeCell ref="A2:F2"/>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BOULDER BOQ</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2023-01-20T12:20:59Z</dcterms:created>
  <dcterms:modified xsi:type="dcterms:W3CDTF">2023-01-20T12:21:17Z</dcterms:modified>
</cp:coreProperties>
</file>