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70"/>
  </bookViews>
  <sheets>
    <sheet name="Sheet1" sheetId="1" r:id="rId1"/>
  </sheets>
  <calcPr calcId="124519"/>
</workbook>
</file>

<file path=xl/calcChain.xml><?xml version="1.0" encoding="utf-8"?>
<calcChain xmlns="http://schemas.openxmlformats.org/spreadsheetml/2006/main">
  <c r="F16" i="1"/>
  <c r="F15"/>
  <c r="F14"/>
  <c r="F13"/>
  <c r="F12"/>
  <c r="F10"/>
  <c r="F9"/>
  <c r="F8"/>
  <c r="F7"/>
  <c r="F6"/>
  <c r="F17" s="1"/>
  <c r="F18" s="1"/>
  <c r="F19" s="1"/>
  <c r="F20" s="1"/>
  <c r="F21" s="1"/>
  <c r="F5"/>
</calcChain>
</file>

<file path=xl/sharedStrings.xml><?xml version="1.0" encoding="utf-8"?>
<sst xmlns="http://schemas.openxmlformats.org/spreadsheetml/2006/main" count="46" uniqueCount="39">
  <si>
    <t>RANCHI MUNICIPAL CORPORATION, RANCHI</t>
  </si>
  <si>
    <t xml:space="preserve">BILL OF QUANTITY </t>
  </si>
  <si>
    <t>Name of Work :- Construction and Improvement of PCC Road in Karamtoli at house of Vishal, Sarhul Nagar and Samaj Kalyan Gali in  of Road under ward no. 19</t>
  </si>
  <si>
    <t>Sl. No.</t>
  </si>
  <si>
    <t>Items of work</t>
  </si>
  <si>
    <t>Qnty.</t>
  </si>
  <si>
    <t>Unit</t>
  </si>
  <si>
    <t>Rate</t>
  </si>
  <si>
    <t>Amount</t>
  </si>
  <si>
    <t>Labour for cleaning the work site before and after work etc.</t>
  </si>
  <si>
    <t>Each</t>
  </si>
  <si>
    <t>1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</si>
  <si>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</si>
  <si>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M³</t>
  </si>
  <si>
    <t xml:space="preserve">
4/M004</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</si>
  <si>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</si>
  <si>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3.        (J.B.C.D.-8.6.8)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</si>
  <si>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</si>
  <si>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5   JSR
5.3.1.2</t>
  </si>
  <si>
    <t>Providing and laying in position cement concrete of specfied grade excluding the cost of centering and shuttering-All work up to plinth level.1:1.5:3(1Cement:1.5coarse sand(Zone-III): 3 graded stone aggregate 20mm nominal size)</t>
  </si>
  <si>
    <t>M3</t>
  </si>
  <si>
    <t>4   5.3.17.1</t>
  </si>
  <si>
    <t>Centering and shuttering including strutting, propping etc. and removal of form for Foundation, footing, bases of columns, etc for mass concrete</t>
  </si>
  <si>
    <t>m2</t>
  </si>
  <si>
    <t>CARRIAGE OF MATERIALS</t>
  </si>
  <si>
    <t>i</t>
  </si>
  <si>
    <t>SAND-LEAD-49KM</t>
  </si>
  <si>
    <t>ii</t>
  </si>
  <si>
    <t>Stone Dust (Lead 22 KM)</t>
  </si>
  <si>
    <t>iii</t>
  </si>
  <si>
    <t>CHIPS-LEAD-22KM</t>
  </si>
  <si>
    <t>iv</t>
  </si>
  <si>
    <t>BOULDER-LEAD-29KM</t>
  </si>
  <si>
    <t>v</t>
  </si>
  <si>
    <t>EARTH-LEAD-1km</t>
  </si>
  <si>
    <t>TOTAL</t>
  </si>
  <si>
    <t>GST (18%)</t>
  </si>
  <si>
    <t>L. CESS (1%)</t>
  </si>
  <si>
    <t xml:space="preserve">SAY RS. </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</si>
</sst>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1"/>
  <sheetViews>
    <sheetView tabSelected="1" workbookViewId="0">
      <selection activeCell="B6" sqref="B6"/>
    </sheetView>
  </sheetViews>
  <sheetFormatPr defaultRowHeight="15"/>
  <cols>
    <col min="1" max="1" width="9.140625" style="9"/>
    <col min="2" max="2" width="44.5703125" style="10" customWidth="1"/>
    <col min="3" max="3" width="9.140625" style="1"/>
    <col min="4" max="4" width="9.140625" style="11"/>
    <col min="5" max="5" width="9.140625" style="1"/>
    <col min="6" max="6" width="16.42578125" style="12" customWidth="1"/>
    <col min="7" max="16384" width="9.140625" style="1"/>
  </cols>
  <sheetData>
    <row r="1" spans="1:6" ht="18.75">
      <c r="A1" s="13" t="s">
        <v>0</v>
      </c>
      <c r="B1" s="13"/>
      <c r="C1" s="13"/>
      <c r="D1" s="13"/>
      <c r="E1" s="13"/>
      <c r="F1" s="13"/>
    </row>
    <row r="2" spans="1:6" ht="18.75">
      <c r="A2" s="13" t="s">
        <v>1</v>
      </c>
      <c r="B2" s="13"/>
      <c r="C2" s="13"/>
      <c r="D2" s="13"/>
      <c r="E2" s="13"/>
      <c r="F2" s="13"/>
    </row>
    <row r="3" spans="1:6" ht="75.75" customHeight="1">
      <c r="A3" s="14" t="s">
        <v>2</v>
      </c>
      <c r="B3" s="14"/>
      <c r="C3" s="14"/>
      <c r="D3" s="14"/>
      <c r="E3" s="14"/>
      <c r="F3" s="14"/>
    </row>
    <row r="4" spans="1:6">
      <c r="A4" s="2" t="s">
        <v>3</v>
      </c>
      <c r="B4" s="2" t="s">
        <v>4</v>
      </c>
      <c r="C4" s="2" t="s">
        <v>5</v>
      </c>
      <c r="D4" s="2" t="s">
        <v>6</v>
      </c>
      <c r="E4" s="2" t="s">
        <v>7</v>
      </c>
      <c r="F4" s="2" t="s">
        <v>8</v>
      </c>
    </row>
    <row r="5" spans="1:6" ht="30">
      <c r="A5" s="3">
        <v>1</v>
      </c>
      <c r="B5" s="3" t="s">
        <v>9</v>
      </c>
      <c r="C5" s="3">
        <v>7</v>
      </c>
      <c r="D5" s="3" t="s">
        <v>10</v>
      </c>
      <c r="E5" s="3">
        <v>326.85000000000002</v>
      </c>
      <c r="F5" s="3">
        <f>C5*E5</f>
        <v>2287.9500000000003</v>
      </c>
    </row>
    <row r="6" spans="1:6" ht="165">
      <c r="A6" s="3" t="s">
        <v>11</v>
      </c>
      <c r="B6" s="3" t="s">
        <v>12</v>
      </c>
      <c r="C6" s="3">
        <v>30.36</v>
      </c>
      <c r="D6" s="3" t="s">
        <v>13</v>
      </c>
      <c r="E6" s="3">
        <v>151.82</v>
      </c>
      <c r="F6" s="3">
        <f>ROUND(C6*E6,2)</f>
        <v>4609.26</v>
      </c>
    </row>
    <row r="7" spans="1:6" ht="120">
      <c r="A7" s="3" t="s">
        <v>14</v>
      </c>
      <c r="B7" s="3" t="s">
        <v>15</v>
      </c>
      <c r="C7" s="3">
        <v>12.75</v>
      </c>
      <c r="D7" s="3" t="s">
        <v>13</v>
      </c>
      <c r="E7" s="3">
        <v>347.85</v>
      </c>
      <c r="F7" s="3">
        <f t="shared" ref="F7:F16" si="0">ROUND(C7*E7,2)</f>
        <v>4435.09</v>
      </c>
    </row>
    <row r="8" spans="1:6" ht="90">
      <c r="A8" s="3" t="s">
        <v>16</v>
      </c>
      <c r="B8" s="3" t="s">
        <v>17</v>
      </c>
      <c r="C8" s="3">
        <v>21.42</v>
      </c>
      <c r="D8" s="3" t="s">
        <v>13</v>
      </c>
      <c r="E8" s="3">
        <v>1756.4</v>
      </c>
      <c r="F8" s="3">
        <f t="shared" si="0"/>
        <v>37622.089999999997</v>
      </c>
    </row>
    <row r="9" spans="1:6" ht="75">
      <c r="A9" s="3" t="s">
        <v>18</v>
      </c>
      <c r="B9" s="3" t="s">
        <v>19</v>
      </c>
      <c r="C9" s="3">
        <v>44.75</v>
      </c>
      <c r="D9" s="3" t="s">
        <v>20</v>
      </c>
      <c r="E9" s="3">
        <v>4961.7299999999996</v>
      </c>
      <c r="F9" s="3">
        <f t="shared" si="0"/>
        <v>222037.42</v>
      </c>
    </row>
    <row r="10" spans="1:6" ht="60">
      <c r="A10" s="3" t="s">
        <v>21</v>
      </c>
      <c r="B10" s="3" t="s">
        <v>22</v>
      </c>
      <c r="C10" s="3">
        <v>36.71</v>
      </c>
      <c r="D10" s="3" t="s">
        <v>23</v>
      </c>
      <c r="E10" s="3">
        <v>194.5</v>
      </c>
      <c r="F10" s="3">
        <f t="shared" si="0"/>
        <v>7140.1</v>
      </c>
    </row>
    <row r="11" spans="1:6">
      <c r="A11" s="3">
        <v>7</v>
      </c>
      <c r="B11" s="3" t="s">
        <v>24</v>
      </c>
      <c r="C11" s="3"/>
      <c r="D11" s="3"/>
      <c r="E11" s="3"/>
      <c r="F11" s="3"/>
    </row>
    <row r="12" spans="1:6">
      <c r="A12" s="3" t="s">
        <v>25</v>
      </c>
      <c r="B12" s="3" t="s">
        <v>26</v>
      </c>
      <c r="C12" s="3">
        <v>19.239999999999998</v>
      </c>
      <c r="D12" s="3" t="s">
        <v>13</v>
      </c>
      <c r="E12" s="3">
        <v>848.82</v>
      </c>
      <c r="F12" s="3">
        <f t="shared" si="0"/>
        <v>16331.3</v>
      </c>
    </row>
    <row r="13" spans="1:6">
      <c r="A13" s="3" t="s">
        <v>27</v>
      </c>
      <c r="B13" s="3" t="s">
        <v>28</v>
      </c>
      <c r="C13" s="3">
        <v>12.75</v>
      </c>
      <c r="D13" s="3" t="s">
        <v>13</v>
      </c>
      <c r="E13" s="3">
        <v>447.06</v>
      </c>
      <c r="F13" s="3">
        <f t="shared" si="0"/>
        <v>5700.02</v>
      </c>
    </row>
    <row r="14" spans="1:6">
      <c r="A14" s="3" t="s">
        <v>29</v>
      </c>
      <c r="B14" s="3" t="s">
        <v>30</v>
      </c>
      <c r="C14" s="3">
        <v>38.479999999999997</v>
      </c>
      <c r="D14" s="3" t="s">
        <v>13</v>
      </c>
      <c r="E14" s="3">
        <v>447.06</v>
      </c>
      <c r="F14" s="3">
        <f t="shared" si="0"/>
        <v>17202.87</v>
      </c>
    </row>
    <row r="15" spans="1:6">
      <c r="A15" s="3" t="s">
        <v>31</v>
      </c>
      <c r="B15" s="3" t="s">
        <v>32</v>
      </c>
      <c r="C15" s="3">
        <v>21.42</v>
      </c>
      <c r="D15" s="3" t="s">
        <v>13</v>
      </c>
      <c r="E15" s="3">
        <v>679.66</v>
      </c>
      <c r="F15" s="3">
        <f t="shared" si="0"/>
        <v>14558.32</v>
      </c>
    </row>
    <row r="16" spans="1:6">
      <c r="A16" s="3" t="s">
        <v>33</v>
      </c>
      <c r="B16" s="3" t="s">
        <v>34</v>
      </c>
      <c r="C16" s="3">
        <v>30.36</v>
      </c>
      <c r="D16" s="3" t="s">
        <v>13</v>
      </c>
      <c r="E16" s="3">
        <v>117.54</v>
      </c>
      <c r="F16" s="3">
        <f t="shared" si="0"/>
        <v>3568.51</v>
      </c>
    </row>
    <row r="17" spans="1:6">
      <c r="A17" s="4"/>
      <c r="B17" s="5"/>
      <c r="C17" s="6"/>
      <c r="D17" s="7"/>
      <c r="E17" s="6" t="s">
        <v>35</v>
      </c>
      <c r="F17" s="8">
        <f>SUM(F6:F16)</f>
        <v>333204.98</v>
      </c>
    </row>
    <row r="18" spans="1:6" ht="30">
      <c r="A18" s="4"/>
      <c r="B18" s="5"/>
      <c r="C18" s="6"/>
      <c r="D18" s="7"/>
      <c r="E18" s="3" t="s">
        <v>36</v>
      </c>
      <c r="F18" s="3">
        <f>F17*18/100</f>
        <v>59976.896399999998</v>
      </c>
    </row>
    <row r="19" spans="1:6">
      <c r="A19" s="4"/>
      <c r="B19" s="5"/>
      <c r="C19" s="6"/>
      <c r="D19" s="7"/>
      <c r="E19" s="3"/>
      <c r="F19" s="3">
        <f>F18+F17</f>
        <v>393181.87639999995</v>
      </c>
    </row>
    <row r="20" spans="1:6" ht="30">
      <c r="A20" s="4"/>
      <c r="B20" s="5"/>
      <c r="C20" s="6"/>
      <c r="D20" s="7"/>
      <c r="E20" s="3" t="s">
        <v>37</v>
      </c>
      <c r="F20" s="3">
        <f>F19*1/100</f>
        <v>3931.8187639999996</v>
      </c>
    </row>
    <row r="21" spans="1:6">
      <c r="A21" s="4"/>
      <c r="B21" s="5"/>
      <c r="C21" s="6"/>
      <c r="D21" s="7"/>
      <c r="E21" s="3" t="s">
        <v>38</v>
      </c>
      <c r="F21" s="3">
        <f>F20+F19</f>
        <v>397113.69516399998</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2023-02-22T07:50:09Z</dcterms:created>
  <dcterms:modified xsi:type="dcterms:W3CDTF">2023-02-22T07:51:04Z</dcterms:modified>
</cp:coreProperties>
</file>