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70" firstSheet="26" activeTab="29"/>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 name="Sheet40" sheetId="40" r:id="rId40"/>
    <sheet name="Sheet41" sheetId="41" r:id="rId41"/>
  </sheets>
  <calcPr calcId="124519"/>
</workbook>
</file>

<file path=xl/calcChain.xml><?xml version="1.0" encoding="utf-8"?>
<calcChain xmlns="http://schemas.openxmlformats.org/spreadsheetml/2006/main">
  <c r="H4" i="31"/>
  <c r="H5"/>
  <c r="H6"/>
  <c r="H7"/>
  <c r="H8"/>
  <c r="H9"/>
  <c r="H10"/>
  <c r="H11"/>
  <c r="H12"/>
  <c r="H13"/>
  <c r="H14"/>
  <c r="H16"/>
  <c r="F6" i="18"/>
  <c r="F7"/>
  <c r="F8"/>
  <c r="F9"/>
  <c r="F10"/>
  <c r="F11"/>
  <c r="F12"/>
  <c r="F13"/>
  <c r="F14"/>
  <c r="F5"/>
  <c r="F6" i="21"/>
  <c r="F18" s="1"/>
  <c r="F7"/>
  <c r="F8"/>
  <c r="F9"/>
  <c r="F10"/>
  <c r="F11"/>
  <c r="F12"/>
  <c r="F13"/>
  <c r="F14"/>
  <c r="F15"/>
  <c r="F16"/>
  <c r="F17"/>
  <c r="F5"/>
  <c r="F9" i="34"/>
  <c r="F6" i="15"/>
  <c r="F7"/>
  <c r="F8"/>
  <c r="F9"/>
  <c r="F10"/>
  <c r="F11"/>
  <c r="F12"/>
  <c r="F13"/>
  <c r="F14"/>
  <c r="F15"/>
  <c r="F16"/>
  <c r="F17"/>
  <c r="F18"/>
  <c r="F5"/>
  <c r="F6" i="3"/>
  <c r="F7"/>
  <c r="F20" s="1"/>
  <c r="F8"/>
  <c r="F9"/>
  <c r="F10"/>
  <c r="F11"/>
  <c r="F12"/>
  <c r="F13"/>
  <c r="F14"/>
  <c r="F15"/>
  <c r="F16"/>
  <c r="F17"/>
  <c r="F18"/>
  <c r="F19"/>
  <c r="F5"/>
  <c r="F6" i="1"/>
  <c r="F7"/>
  <c r="F11" s="1"/>
  <c r="F8"/>
  <c r="F9"/>
  <c r="F5"/>
  <c r="F10"/>
  <c r="F17" i="9"/>
  <c r="F16"/>
  <c r="F15"/>
  <c r="F14"/>
  <c r="F13"/>
  <c r="F12"/>
  <c r="F11"/>
  <c r="F10"/>
  <c r="F9"/>
  <c r="F8"/>
  <c r="F7"/>
  <c r="F6"/>
  <c r="F5"/>
  <c r="F12" i="11"/>
  <c r="F13"/>
  <c r="F14"/>
  <c r="F15"/>
  <c r="F16"/>
  <c r="F17"/>
  <c r="F18" i="39"/>
  <c r="F17"/>
  <c r="F16"/>
  <c r="F15"/>
  <c r="F14"/>
  <c r="F13"/>
  <c r="F12"/>
  <c r="F11"/>
  <c r="F10"/>
  <c r="F9"/>
  <c r="F8"/>
  <c r="F7"/>
  <c r="F6"/>
  <c r="F5"/>
  <c r="F10" i="37"/>
  <c r="F6"/>
  <c r="F7"/>
  <c r="F8"/>
  <c r="F9"/>
  <c r="F11"/>
  <c r="F12"/>
  <c r="F13"/>
  <c r="F14"/>
  <c r="F15"/>
  <c r="F16"/>
  <c r="F17"/>
  <c r="F18"/>
  <c r="F5"/>
  <c r="H8" i="8"/>
  <c r="H14"/>
  <c r="H13"/>
  <c r="H12"/>
  <c r="D12"/>
  <c r="H11"/>
  <c r="D11"/>
  <c r="H10"/>
  <c r="D10"/>
  <c r="C10"/>
  <c r="H9"/>
  <c r="H7"/>
  <c r="H6"/>
  <c r="H5"/>
  <c r="H4"/>
  <c r="D4"/>
  <c r="F6" i="26"/>
  <c r="F7"/>
  <c r="F8"/>
  <c r="F9"/>
  <c r="F10"/>
  <c r="F11"/>
  <c r="F15" i="18" l="1"/>
  <c r="F19" i="15"/>
  <c r="F18" i="9"/>
  <c r="F19" i="39"/>
  <c r="H15" i="8"/>
  <c r="F5" i="26" l="1"/>
  <c r="F20" i="27"/>
  <c r="F19"/>
  <c r="F18"/>
  <c r="F17"/>
  <c r="F16"/>
  <c r="F15"/>
  <c r="F14"/>
  <c r="F13"/>
  <c r="F12"/>
  <c r="F11"/>
  <c r="F10"/>
  <c r="F9"/>
  <c r="F8"/>
  <c r="F7"/>
  <c r="F6"/>
  <c r="F5"/>
  <c r="H15" i="35"/>
  <c r="H14"/>
  <c r="H13"/>
  <c r="H12"/>
  <c r="H11"/>
  <c r="H10"/>
  <c r="H9"/>
  <c r="H8"/>
  <c r="H7"/>
  <c r="H6"/>
  <c r="H5"/>
  <c r="H4"/>
  <c r="D14"/>
  <c r="D12"/>
  <c r="C11"/>
  <c r="D11" s="1"/>
  <c r="D5"/>
  <c r="F6" i="34"/>
  <c r="F7"/>
  <c r="F8"/>
  <c r="F21"/>
  <c r="F10"/>
  <c r="F11"/>
  <c r="F12"/>
  <c r="F13"/>
  <c r="F14"/>
  <c r="F15"/>
  <c r="F16"/>
  <c r="F17"/>
  <c r="F18"/>
  <c r="F19"/>
  <c r="F20"/>
  <c r="F5"/>
  <c r="F18" i="13"/>
  <c r="F17"/>
  <c r="F16"/>
  <c r="F15"/>
  <c r="F14"/>
  <c r="F13"/>
  <c r="F12"/>
  <c r="F11"/>
  <c r="F10"/>
  <c r="F9"/>
  <c r="F8"/>
  <c r="F7"/>
  <c r="F6"/>
  <c r="F5"/>
  <c r="F18" i="14"/>
  <c r="F17"/>
  <c r="F16"/>
  <c r="F15"/>
  <c r="F14"/>
  <c r="F13"/>
  <c r="F12"/>
  <c r="F11"/>
  <c r="F10"/>
  <c r="F9"/>
  <c r="F8"/>
  <c r="F7"/>
  <c r="F6"/>
  <c r="F5"/>
  <c r="F17" i="19"/>
  <c r="F16"/>
  <c r="F15"/>
  <c r="F14"/>
  <c r="F13"/>
  <c r="F12"/>
  <c r="F11"/>
  <c r="F10"/>
  <c r="F9"/>
  <c r="F8"/>
  <c r="F7"/>
  <c r="F6"/>
  <c r="F5"/>
  <c r="H13" i="38"/>
  <c r="H11"/>
  <c r="H12"/>
  <c r="H9"/>
  <c r="H10"/>
  <c r="H8"/>
  <c r="H7"/>
  <c r="H6"/>
  <c r="H5"/>
  <c r="H4"/>
  <c r="D4"/>
  <c r="H4" i="41"/>
  <c r="F6" i="7"/>
  <c r="F7"/>
  <c r="F8"/>
  <c r="F9"/>
  <c r="F10"/>
  <c r="F11"/>
  <c r="F12"/>
  <c r="F13"/>
  <c r="F14"/>
  <c r="F15"/>
  <c r="F16"/>
  <c r="F17"/>
  <c r="F5"/>
  <c r="F6" i="11"/>
  <c r="F7"/>
  <c r="F8"/>
  <c r="F9"/>
  <c r="F10"/>
  <c r="F11"/>
  <c r="F5"/>
  <c r="D4" i="31"/>
  <c r="H14" i="32"/>
  <c r="H5"/>
  <c r="H6"/>
  <c r="H7"/>
  <c r="H8"/>
  <c r="H9"/>
  <c r="H10"/>
  <c r="H11"/>
  <c r="H12"/>
  <c r="H13"/>
  <c r="H16"/>
  <c r="H4"/>
  <c r="D4"/>
  <c r="H13" i="17"/>
  <c r="H12"/>
  <c r="H11"/>
  <c r="D11"/>
  <c r="H10"/>
  <c r="D10"/>
  <c r="H9"/>
  <c r="D9"/>
  <c r="C9"/>
  <c r="H8"/>
  <c r="H7"/>
  <c r="H6"/>
  <c r="H5"/>
  <c r="H4"/>
  <c r="D4"/>
  <c r="F6" i="22"/>
  <c r="F7"/>
  <c r="F8"/>
  <c r="F9"/>
  <c r="F10"/>
  <c r="F11"/>
  <c r="F12"/>
  <c r="F14"/>
  <c r="F13"/>
  <c r="F15"/>
  <c r="F5"/>
  <c r="F6" i="16"/>
  <c r="F7"/>
  <c r="F8"/>
  <c r="F9"/>
  <c r="F10"/>
  <c r="F11"/>
  <c r="F12"/>
  <c r="F13"/>
  <c r="F14"/>
  <c r="F15"/>
  <c r="F16"/>
  <c r="F17"/>
  <c r="F18"/>
  <c r="F5"/>
  <c r="H17" i="32" l="1"/>
  <c r="F18" i="7"/>
  <c r="F18" i="11"/>
  <c r="F12" i="26"/>
  <c r="F21" i="27"/>
  <c r="H16" i="35"/>
  <c r="F19" i="13"/>
  <c r="F19" i="14"/>
  <c r="F18" i="19"/>
  <c r="H14" i="38"/>
  <c r="H17" i="31"/>
  <c r="H14" i="17"/>
  <c r="F16" i="22"/>
  <c r="F19" i="16"/>
  <c r="H22" i="2" l="1"/>
  <c r="H5"/>
  <c r="H6"/>
  <c r="H7"/>
  <c r="H8"/>
  <c r="H9"/>
  <c r="H10"/>
  <c r="H11"/>
  <c r="H12"/>
  <c r="H13"/>
  <c r="H14"/>
  <c r="H15"/>
  <c r="H16"/>
  <c r="H17"/>
  <c r="H18"/>
  <c r="H19"/>
  <c r="H20"/>
  <c r="H21"/>
  <c r="F16"/>
  <c r="D5"/>
  <c r="H4"/>
  <c r="F6" i="40"/>
  <c r="F7"/>
  <c r="F8"/>
  <c r="F9"/>
  <c r="F10"/>
  <c r="F11"/>
  <c r="F12"/>
  <c r="F13"/>
  <c r="F14"/>
  <c r="F15"/>
  <c r="F16"/>
  <c r="F5"/>
  <c r="H15" i="36"/>
  <c r="H6"/>
  <c r="H7"/>
  <c r="H8"/>
  <c r="H9"/>
  <c r="H10"/>
  <c r="H11"/>
  <c r="H12"/>
  <c r="H13"/>
  <c r="H14"/>
  <c r="H5"/>
  <c r="H4"/>
  <c r="D14"/>
  <c r="D12"/>
  <c r="D11"/>
  <c r="C11"/>
  <c r="D5"/>
  <c r="F7" i="33"/>
  <c r="F6"/>
  <c r="F10"/>
  <c r="F9"/>
  <c r="F8"/>
  <c r="F5"/>
  <c r="F6" i="10"/>
  <c r="F7"/>
  <c r="F8"/>
  <c r="F9"/>
  <c r="F10"/>
  <c r="F11"/>
  <c r="F12"/>
  <c r="F13"/>
  <c r="F14"/>
  <c r="F15"/>
  <c r="F16"/>
  <c r="F17"/>
  <c r="F18"/>
  <c r="F19"/>
  <c r="F17" i="40" l="1"/>
  <c r="F19" i="37"/>
  <c r="H16" i="36"/>
  <c r="F11" i="33"/>
  <c r="H5" i="20"/>
  <c r="H6"/>
  <c r="H15" s="1"/>
  <c r="H7"/>
  <c r="H8"/>
  <c r="H9"/>
  <c r="H10"/>
  <c r="H11"/>
  <c r="H12"/>
  <c r="H13"/>
  <c r="H14"/>
  <c r="F5" i="10"/>
  <c r="F13" i="4"/>
  <c r="F21"/>
  <c r="F20"/>
  <c r="F19"/>
  <c r="F18"/>
  <c r="F17"/>
  <c r="F16"/>
  <c r="F15"/>
  <c r="F14"/>
  <c r="F12"/>
  <c r="F11"/>
  <c r="F10"/>
  <c r="F9"/>
  <c r="F8"/>
  <c r="F7"/>
  <c r="F6"/>
  <c r="F5"/>
  <c r="F6" i="25"/>
  <c r="F20" s="1"/>
  <c r="F7"/>
  <c r="F8"/>
  <c r="F9"/>
  <c r="F10"/>
  <c r="F11"/>
  <c r="F12"/>
  <c r="F13"/>
  <c r="F14"/>
  <c r="F15"/>
  <c r="F16"/>
  <c r="F17"/>
  <c r="F18"/>
  <c r="F19"/>
  <c r="F5"/>
  <c r="F9" i="20"/>
  <c r="F9" i="23"/>
  <c r="F8"/>
  <c r="F7"/>
  <c r="F6"/>
  <c r="F10" s="1"/>
  <c r="F5"/>
  <c r="F15" i="5"/>
  <c r="F6"/>
  <c r="F7"/>
  <c r="F8"/>
  <c r="F9"/>
  <c r="F10"/>
  <c r="F11"/>
  <c r="F12"/>
  <c r="F13"/>
  <c r="F14"/>
  <c r="F16"/>
  <c r="F17"/>
  <c r="F18"/>
  <c r="F19"/>
  <c r="F20"/>
  <c r="F21"/>
  <c r="F5"/>
  <c r="H5" i="6"/>
  <c r="H6"/>
  <c r="H7"/>
  <c r="H8"/>
  <c r="H9"/>
  <c r="H10"/>
  <c r="H11"/>
  <c r="H12"/>
  <c r="H13"/>
  <c r="H14"/>
  <c r="D13"/>
  <c r="D11"/>
  <c r="C10"/>
  <c r="D10" s="1"/>
  <c r="H4"/>
  <c r="D4"/>
  <c r="F15" i="24"/>
  <c r="F14"/>
  <c r="F13"/>
  <c r="F12"/>
  <c r="F11"/>
  <c r="F10"/>
  <c r="F9"/>
  <c r="F8"/>
  <c r="F7"/>
  <c r="F6"/>
  <c r="F5"/>
  <c r="F6" i="28"/>
  <c r="F7"/>
  <c r="F8"/>
  <c r="F9"/>
  <c r="F10"/>
  <c r="F11"/>
  <c r="F12"/>
  <c r="F13"/>
  <c r="F14"/>
  <c r="F15"/>
  <c r="F16"/>
  <c r="F17"/>
  <c r="F18"/>
  <c r="F19"/>
  <c r="F5"/>
  <c r="F15" i="30"/>
  <c r="F14"/>
  <c r="F13"/>
  <c r="F12"/>
  <c r="F11"/>
  <c r="F10"/>
  <c r="F9"/>
  <c r="F8"/>
  <c r="F7"/>
  <c r="F6"/>
  <c r="F5"/>
  <c r="F6" i="29"/>
  <c r="F7"/>
  <c r="F8"/>
  <c r="F9"/>
  <c r="F10"/>
  <c r="F11"/>
  <c r="F12"/>
  <c r="F13"/>
  <c r="F14"/>
  <c r="F15"/>
  <c r="F16"/>
  <c r="F17"/>
  <c r="F18"/>
  <c r="F19"/>
  <c r="F5"/>
  <c r="H4" i="20"/>
  <c r="H4" i="12"/>
  <c r="F20" i="10" l="1"/>
  <c r="F22" i="4"/>
  <c r="F22" i="5"/>
  <c r="H15" i="6"/>
  <c r="F16" i="24"/>
  <c r="F20" i="28"/>
  <c r="F16" i="30"/>
  <c r="F20" i="29"/>
</calcChain>
</file>

<file path=xl/sharedStrings.xml><?xml version="1.0" encoding="utf-8"?>
<sst xmlns="http://schemas.openxmlformats.org/spreadsheetml/2006/main" count="1852" uniqueCount="213">
  <si>
    <t>RANCHI MUNICIPAL CORPORATION, RANCHI</t>
  </si>
  <si>
    <t>SL.NO.</t>
  </si>
  <si>
    <t>ITEMS OF WORK</t>
  </si>
  <si>
    <t>AMOUNT</t>
  </si>
  <si>
    <t>Qty.</t>
  </si>
  <si>
    <t>UNIT</t>
  </si>
  <si>
    <t>RATE</t>
  </si>
  <si>
    <t>Providing labour for cleaning of site as per specification and direction E/I.</t>
  </si>
  <si>
    <t>Each</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</si>
  <si>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</si>
  <si>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</si>
  <si>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 xml:space="preserve">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
</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</si>
  <si>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</si>
  <si>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</si>
  <si>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m3</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</si>
  <si>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</si>
  <si>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</si>
  <si>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M2</t>
  </si>
  <si>
    <t>Per M2</t>
  </si>
  <si>
    <t>Providing  R.C.C. M-200 with nominal mix of (1:1.5:3) in slab of desired size with approved quality of stone chips and clean coarse sand of F.M. 2.5 to 3 excluding cost of shuttering finishing and  reinforcement all complete as per building specifications and direction of E/I.</t>
  </si>
  <si>
    <t>M3</t>
  </si>
  <si>
    <t xml:space="preserve">Centring and shuttering including strutting ,propping etc and removal of form from Foundations,footings,base of column etc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</si>
  <si>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</si>
  <si>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</si>
  <si>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Carriage of materials</t>
  </si>
  <si>
    <t>i</t>
  </si>
  <si>
    <t>ii</t>
  </si>
  <si>
    <t>iii</t>
  </si>
  <si>
    <t>Per M3</t>
  </si>
  <si>
    <t>iv</t>
  </si>
  <si>
    <t>v</t>
  </si>
  <si>
    <t>Earth (lead 01 KM)</t>
  </si>
  <si>
    <t>TOTAL</t>
  </si>
  <si>
    <t xml:space="preserve">                                                                                                      Executive Engineer                                                                                Ranchi Municipal Corporation                                                                                      Ranchi</t>
  </si>
  <si>
    <r>
      <t>Name of Scheme :-</t>
    </r>
    <r>
      <rPr>
        <b/>
        <sz val="12"/>
        <rFont val="Kruti Dev 010"/>
      </rPr>
      <t xml:space="preserve">fofHkUu LFkyks ij vkj0 lh0 lh0 cssUp dk fuekZ.k dk;ZA </t>
    </r>
  </si>
  <si>
    <t>Supplying fitting and fixing RCC bench all com---------------do--------------------- all complete as per approved design , building as per specification &amp; direction of E/I.</t>
  </si>
  <si>
    <t>1
5.1.1
+
5.1.2</t>
  </si>
  <si>
    <t>2
5.1.10</t>
  </si>
  <si>
    <t>4
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</si>
  <si>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</si>
  <si>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t xml:space="preserve">Carriage of Materials </t>
  </si>
  <si>
    <t>sand 49  KM</t>
  </si>
  <si>
    <t>Coarse sand 14 KM</t>
  </si>
  <si>
    <t>Stone boulder 36  KM</t>
  </si>
  <si>
    <t>Stone chips 22 KM</t>
  </si>
  <si>
    <t>Earth 01 KM</t>
  </si>
  <si>
    <r>
      <t>Name of Scheme :</t>
    </r>
    <r>
      <rPr>
        <b/>
        <sz val="12"/>
        <rFont val="Kruti Dev 010"/>
      </rPr>
      <t xml:space="preserve">U;ww iqUnkx jskM ua0&amp;07@,0 egrkss ds ?kj ls n'kjFk ds ?kj rd ih0 lh0 lh0 iFk dk fuekZ.k dk;ZA </t>
    </r>
  </si>
  <si>
    <t xml:space="preserve">2
5.3.17.1
</t>
  </si>
  <si>
    <t xml:space="preserve">5
5.3.17.1
</t>
  </si>
  <si>
    <t xml:space="preserve">BILL OF QUANTITY </t>
  </si>
  <si>
    <t>Sl. No.</t>
  </si>
  <si>
    <t>Items of work</t>
  </si>
  <si>
    <t>Qnty.</t>
  </si>
  <si>
    <t>Unit</t>
  </si>
  <si>
    <t>Rate</t>
  </si>
  <si>
    <t>Amount</t>
  </si>
  <si>
    <t xml:space="preserve">   1
5.1.1 +5.1.2   BCD</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</si>
  <si>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</si>
  <si>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Supplying and laying (properly as per design and drawing ) rip-rap with good quality of boulders duty packed including the cost of materials royalty all taxes etc. but excluding the cost of carriage all complete as per specification and direction of E/I.</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</si>
  <si>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</si>
  <si>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5
5.3.2</t>
  </si>
  <si>
    <t xml:space="preserve">9
5.5.5
(b) </t>
  </si>
  <si>
    <t xml:space="preserve">10
5.3.17.1
</t>
  </si>
  <si>
    <t xml:space="preserve"> Sand with lead of 47 km</t>
  </si>
  <si>
    <t>Local Sand with lead of 16 km</t>
  </si>
  <si>
    <t>Stone Boulder with lead of 34 km</t>
  </si>
  <si>
    <t>Stone chips with lead of 20 km</t>
  </si>
  <si>
    <t xml:space="preserve">Total </t>
  </si>
  <si>
    <t>Executive Engineer                                                                                Ranchi Municipal Corporation                                                                                      Ranchi</t>
  </si>
  <si>
    <r>
      <t xml:space="preserve">Name of Work :- </t>
    </r>
    <r>
      <rPr>
        <b/>
        <sz val="14"/>
        <color theme="1"/>
        <rFont val="Kruti Dev 010"/>
      </rPr>
      <t xml:space="preserve">ts0 ih0 ekdsZV l[kqvk cxku esa n'kjFk lkg ds ?kj ls egs'k ds ?kj rd ukyh dk fuekZ.k dk;ZA </t>
    </r>
  </si>
  <si>
    <t>2
5.1.1 +5.1.2   BCD</t>
  </si>
  <si>
    <t>3
5.1.1</t>
  </si>
  <si>
    <t>5. 
5.3.2</t>
  </si>
  <si>
    <t xml:space="preserve">6
5.2.34
</t>
  </si>
  <si>
    <r>
      <t>Name of Work :-</t>
    </r>
    <r>
      <rPr>
        <b/>
        <sz val="14"/>
        <color theme="1"/>
        <rFont val="Kruti Dev 010"/>
      </rPr>
      <t xml:space="preserve">bafnjk uxj esa ukyh dk fuekZ.k dk;ZA </t>
    </r>
  </si>
  <si>
    <r>
      <t xml:space="preserve">Name of Work :- </t>
    </r>
    <r>
      <rPr>
        <b/>
        <sz val="14"/>
        <color theme="1"/>
        <rFont val="Kruti Dev 010"/>
      </rPr>
      <t xml:space="preserve">U;ww dksyksuh [kVky esa iIiq ds ?kj ls f'ko eqgYYkk vkSj FksFkj dkspk esa ih0 lh0 lh0 iFk dk fuekZ.k dk;ZA </t>
    </r>
  </si>
  <si>
    <t>3
5.6.8</t>
  </si>
  <si>
    <r>
      <t xml:space="preserve">Name of Work :- </t>
    </r>
    <r>
      <rPr>
        <b/>
        <sz val="14"/>
        <color theme="1"/>
        <rFont val="Kruti Dev 010"/>
      </rPr>
      <t xml:space="preserve">vkuUn ekdsZV lsDVj&amp;02 esa lksesnso cuthZ ds ?kj ls lqjs'k dqekj ds /kj rd ih0 lh0 lh0 iFk lq/kkj dk;ZA </t>
    </r>
  </si>
  <si>
    <t>1
5.3.2</t>
  </si>
  <si>
    <r>
      <t>Name of Scheme :</t>
    </r>
    <r>
      <rPr>
        <b/>
        <sz val="12"/>
        <rFont val="Kruti Dev 010"/>
      </rPr>
      <t>U;ww 'kkgnso uxj esa eukst xqIrk ds ?kj ls vxzoky th ds ?kj rd ih0 lh0 lh0 iFk dk fuekZ.k dk;ZA</t>
    </r>
  </si>
  <si>
    <r>
      <t xml:space="preserve">Name of Work :- </t>
    </r>
    <r>
      <rPr>
        <b/>
        <sz val="14"/>
        <color theme="1"/>
        <rFont val="Kruti Dev 010"/>
      </rPr>
      <t xml:space="preserve">y{eh uxj esa NksVq ds ?kj ls misUnz jtd ds ?kj rd ,oa feJk th ds ?kj ls fd'kksj th ds ?kj rd ukyh dk fuekZ.k dk;ZA </t>
    </r>
  </si>
  <si>
    <t>No</t>
  </si>
  <si>
    <t>Coarse sand 16 KM</t>
  </si>
  <si>
    <t>Stone chips 20 KM</t>
  </si>
  <si>
    <t>Stone boulder 34  KM</t>
  </si>
  <si>
    <r>
      <t xml:space="preserve">Name of Work :- </t>
    </r>
    <r>
      <rPr>
        <b/>
        <sz val="14"/>
        <color theme="1"/>
        <rFont val="Kruti Dev 010"/>
      </rPr>
      <t xml:space="preserve">U;w dksyksuh txjukFkiqj QqVckWy eSnku ds txjukFk xqIrk ds ?kj ls lqHkk"k ;kno ds ?kj rd ukyh dk fuekZ.k dk;ZA </t>
    </r>
  </si>
  <si>
    <r>
      <t xml:space="preserve">Name of Work :- </t>
    </r>
    <r>
      <rPr>
        <b/>
        <sz val="14"/>
        <color theme="1"/>
        <rFont val="Kruti Dev 010"/>
      </rPr>
      <t xml:space="preserve">lat; VksIIkk ds ?kj ls vksse izdk'k ;kno ds ?kj rd ukyk dk fuekZ.k dk;ZA </t>
    </r>
  </si>
  <si>
    <r>
      <t xml:space="preserve">Name of Work :- </t>
    </r>
    <r>
      <rPr>
        <b/>
        <sz val="14"/>
        <color theme="1"/>
        <rFont val="Kruti Dev 010"/>
      </rPr>
      <t xml:space="preserve">U;w lgnso uxj pUnz'ks[kj flg ds ?kj ls n;kuUn dUB ds ?kj rd iFk ,oaa ukyh dk fuekZ.k dk;ZA </t>
    </r>
  </si>
  <si>
    <t>Total</t>
  </si>
  <si>
    <t>5
5.3.1.1</t>
  </si>
  <si>
    <t>Providing and laying in position specified grade of reinforced cement concrete, excluding the cost of centering, shuttering, finishing and reinfocement -All work up to plinth level. 1:12:3(1 cement: 1% coarse sand(zone-iii): 3 graded stone aggregate 20mm nominal size)</t>
  </si>
  <si>
    <t>1
5.1.1 +
5.1.2  
 BCD</t>
  </si>
  <si>
    <t xml:space="preserve">7
5.5.5
(b) </t>
  </si>
  <si>
    <t xml:space="preserve">8
5.3.17.1
</t>
  </si>
  <si>
    <r>
      <t xml:space="preserve">Name of Work :- </t>
    </r>
    <r>
      <rPr>
        <b/>
        <sz val="14"/>
        <color theme="1"/>
        <rFont val="Kruti Dev 010"/>
      </rPr>
      <t xml:space="preserve">xkSjh 'kadj uxj esas ukosn feJk ds ?kj ds lkeus rFkk x.kifr ds ?kj ls yyhrk ds ?kj rd ih0 lh0 lh0 iFk lq/kkj dk;ZA </t>
    </r>
  </si>
  <si>
    <t>2
5.3.2</t>
  </si>
  <si>
    <t xml:space="preserve">3
5.3.17.1
</t>
  </si>
  <si>
    <t>sand 42  KM</t>
  </si>
  <si>
    <t>Coarse sand 18 KM</t>
  </si>
  <si>
    <t>Stone chips 15 KM</t>
  </si>
  <si>
    <t>Stone boulder 22  KM</t>
  </si>
  <si>
    <t xml:space="preserve">   1
5.1.1 
+
5.1.2   </t>
  </si>
  <si>
    <t>4.
5.3.10</t>
  </si>
  <si>
    <t>Providing RCC-M200 with nominal mix of (1:1.5:3) in foundation and plinth with approved quality of stone --do--all   complete as per drawing and Technical specification. .</t>
  </si>
  <si>
    <t xml:space="preserve"> Sand with lead of 18 km</t>
  </si>
  <si>
    <t>Local Sand with lead of 42  km</t>
  </si>
  <si>
    <t>Stone Boulder with lead of 129 km</t>
  </si>
  <si>
    <t>Stone chips with lead of 15 km</t>
  </si>
  <si>
    <t xml:space="preserve">6
5.3.17.1
</t>
  </si>
  <si>
    <r>
      <t>Name of Work :-</t>
    </r>
    <r>
      <rPr>
        <b/>
        <sz val="14"/>
        <color theme="1"/>
        <rFont val="Kruti Dev 010"/>
      </rPr>
      <t xml:space="preserve">Xokyk Vkssyh esa vlye ds ?kj ls lk/kq xSjst rd ukyh dk fuekZ.k dk;ZA </t>
    </r>
  </si>
  <si>
    <t xml:space="preserve">   2
5.1.1 
+
5.1.2   </t>
  </si>
  <si>
    <t>3
5.1.10</t>
  </si>
  <si>
    <t>2
5.1.1
+
5.1.2</t>
  </si>
  <si>
    <t>5. 
5.3.1.2</t>
  </si>
  <si>
    <t>6                5.2.34</t>
  </si>
  <si>
    <t>Providing rough dressed course stone masonry in cement mortar (1:4) in foundation and plinth with hammer dressed stone ……………………………. all complete as per specification and direction of E/I</t>
  </si>
  <si>
    <t>8
5.330</t>
  </si>
  <si>
    <t xml:space="preserve">10.5.3.17.1
</t>
  </si>
  <si>
    <t xml:space="preserve">Dismentaling Plain Cement or lime concrete work including ------do----E/I. </t>
  </si>
  <si>
    <r>
      <t>Name of Scheme :-</t>
    </r>
    <r>
      <rPr>
        <b/>
        <sz val="12"/>
        <rFont val="Kruti Dev 010"/>
      </rPr>
      <t xml:space="preserve">LVkQ cSad dksykssuh ea vkj0 lh0 lh0 LySc fuekzZ.k dk;Z ,oa ukyh ,oa lq/kkjhdj.k dk;ZA </t>
    </r>
  </si>
  <si>
    <t xml:space="preserve"> </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</si>
  <si>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</si>
  <si>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</si>
  <si>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</si>
  <si>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</si>
  <si>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Supplying and laying (properly as per design and drawing) rip-rap with good  quality of boulders duly packed including the cost of materials, royalty all taxes etc. but excluding the cost of carriage all complete as per specification and direction of E/I.</t>
  </si>
  <si>
    <t>5                5.2.34</t>
  </si>
  <si>
    <t>6    5.7.12</t>
  </si>
  <si>
    <t xml:space="preserve">Providing 25mm thick cement plaster (1:4) with clean course sand F.M 1.5 includin screening curing with all leads and lifts of water, scaffoling taxes and royality all complete as per specification and direction of E/I </t>
  </si>
  <si>
    <t>Providing two coats of snowcem of approved shade and make over old surface including washing cleaning, and preparing the walls, scaffolding, curing and taxes all complete as per building specification and direction of E/l.</t>
  </si>
  <si>
    <t>m2</t>
  </si>
  <si>
    <t>Providing and laying factory made coloured chamfered edge Cement Concrete paver blocks In footpath,park &amp;lawns drivewayor light &amp; traffic parking etc of required strength,thickness &amp; size/shape,made by table vibratory method using PU mould, laid in required colour &amp; pattern over 50 mm thick compacted bed of fine sand,compacting and proper embedding/laying ofinter locking paver blocks into the sand bedding layer through vibratory compaction by using plate vibrator,filling the joints with jamuna sand and cutting of paver blocks as per required size and pattern,finishing and sweeping extra sand in footpath,parks,lawns,drive ways or light traffic parking etc. complete as permanufacturer's specifications &amp; direction of Engineer-in-charge.80 mm thick C.C. paver block of M-30 grade with approved colour, design &amp; pattern.</t>
  </si>
  <si>
    <t>sqm</t>
  </si>
  <si>
    <t>Carriage of Materials</t>
  </si>
  <si>
    <t>(i)</t>
  </si>
  <si>
    <t>Sand  (Lead Upto 49km)</t>
  </si>
  <si>
    <r>
      <t>M</t>
    </r>
    <r>
      <rPr>
        <b/>
        <vertAlign val="superscript"/>
        <sz val="10"/>
        <color theme="1"/>
        <rFont val="Century"/>
        <family val="1"/>
      </rPr>
      <t>3</t>
    </r>
  </si>
  <si>
    <t>(ii)</t>
  </si>
  <si>
    <t>Sand (Lead 14KM)</t>
  </si>
  <si>
    <t>(iii)</t>
  </si>
  <si>
    <t>Stone Boulder (Lead 36 KM)</t>
  </si>
  <si>
    <t>(iv)</t>
  </si>
  <si>
    <t>Stone Chips (Lead 22 KM)</t>
  </si>
  <si>
    <t>(v)</t>
  </si>
  <si>
    <t>Earth (Lead 01 KM)</t>
  </si>
  <si>
    <r>
      <rPr>
        <b/>
        <sz val="11"/>
        <color theme="1"/>
        <rFont val="Century"/>
        <family val="1"/>
      </rPr>
      <t>Name of Work</t>
    </r>
    <r>
      <rPr>
        <sz val="11"/>
        <color theme="1"/>
        <rFont val="Century"/>
        <family val="1"/>
      </rPr>
      <t xml:space="preserve"> :-Constrction of  Sitting Arrangement ad laying of Paver Block at Argora Chetan Toli Akhara. </t>
    </r>
  </si>
  <si>
    <t>7 5.8.23</t>
  </si>
  <si>
    <t>8.  16.91 DSR</t>
  </si>
  <si>
    <r>
      <t>Name of Work :-</t>
    </r>
    <r>
      <rPr>
        <b/>
        <sz val="11"/>
        <color theme="1"/>
        <rFont val="Kruti Dev 010"/>
      </rPr>
      <t xml:space="preserve">U;w iqunkx caxayk Vsksyh esa ccyq ds ?kj ds lkeus xkMZoky dk fuekz.k dk;ZA </t>
    </r>
  </si>
  <si>
    <r>
      <t>Name of Scheme :-</t>
    </r>
    <r>
      <rPr>
        <b/>
        <sz val="12"/>
        <rFont val="Kruti Dev 010"/>
      </rPr>
      <t xml:space="preserve">MhikVskyh esa 'kS;c th ds ?kj ls NkVq lkgq ds ?kj rd aih0 lh0 lh0 iFk dk fuekZ.k dk;ZA </t>
    </r>
  </si>
  <si>
    <r>
      <t>Name of Scheme :-</t>
    </r>
    <r>
      <rPr>
        <b/>
        <sz val="12"/>
        <rFont val="Kruti Dev 010"/>
      </rPr>
      <t xml:space="preserve">'kqDyk dksyksuh esa MkW0 eksrh flg xyh esa ih0 lh0 lh0 iFk dk fuekZ.k dk;ZA </t>
    </r>
  </si>
  <si>
    <t>vi</t>
  </si>
  <si>
    <t>Paver Block (08 K.M)</t>
  </si>
  <si>
    <t>786/00</t>
  </si>
  <si>
    <t xml:space="preserve">Providing and laying Factory made Chamfrerdedge ceement concrete paver Block in footpath,  Park, lawns, drive wyas of light------------do-------------------all complete as per building  specification and direction of E/I.
</t>
  </si>
  <si>
    <t xml:space="preserve">6
16.91.2
</t>
  </si>
  <si>
    <r>
      <t>Name of Scheme :-</t>
    </r>
    <r>
      <rPr>
        <b/>
        <sz val="12"/>
        <rFont val="Kruti Dev 010"/>
      </rPr>
      <t xml:space="preserve">yksvj 'kqDyk dksyksuh esa mes'k Hkxr ds ?kj ds fudVa ih0 lh0 lh0 iFk dk fuekZ.k dk;ZA </t>
    </r>
  </si>
  <si>
    <t>Nos</t>
  </si>
  <si>
    <t>4.
5.3.2.1</t>
  </si>
  <si>
    <r>
      <t>Name of Work :-</t>
    </r>
    <r>
      <rPr>
        <b/>
        <sz val="14"/>
        <color theme="1"/>
        <rFont val="Kruti Dev 010"/>
      </rPr>
      <t xml:space="preserve">f'koky; ds ikl lqfuy pkS/kjh ds ?kj ls ,u0 ,p0&amp;33 esu jksM d vkj0 lh0 lh0 ukyh dk fuekZ.k dk;ZA </t>
    </r>
  </si>
  <si>
    <r>
      <t>Name of Work :-</t>
    </r>
    <r>
      <rPr>
        <b/>
        <sz val="14"/>
        <color theme="1"/>
        <rFont val="Kruti Dev 010"/>
      </rPr>
      <t xml:space="preserve">losZ'ojh uxj esa lat; th ds ?kj ls v'kksd th s?kj rd vkj0 lh0 lh0 ukyh dk fuekZ.k dk;ZA </t>
    </r>
  </si>
  <si>
    <t xml:space="preserve">7
5.3.17.1
</t>
  </si>
  <si>
    <r>
      <t>Name of Scheme :-</t>
    </r>
    <r>
      <rPr>
        <b/>
        <sz val="12"/>
        <rFont val="Kruti Dev 010"/>
      </rPr>
      <t xml:space="preserve">okMZ la0&amp;50 vurxZr ofHkUu LFkyks ij vkj0 lh0 lh0 cssUp dk fuekZ.k dk;ZA </t>
    </r>
  </si>
  <si>
    <r>
      <t>Name of Scheme :-</t>
    </r>
    <r>
      <rPr>
        <b/>
        <sz val="12"/>
        <rFont val="Kruti Dev 010"/>
      </rPr>
      <t xml:space="preserve">iqjkuk ykbZu usiky gkml esa ih0 lh0 lh0 iFk dk fuekZ.k dk;ZA </t>
    </r>
  </si>
  <si>
    <r>
      <t>Name of Work :-</t>
    </r>
    <r>
      <rPr>
        <b/>
        <sz val="14"/>
        <color theme="1"/>
        <rFont val="Kruti Dev 010"/>
      </rPr>
      <t xml:space="preserve">txuukFk fcgkj U;w iqUnkx esa ujs'k eaMy ds ?kj ds lkeus vkj0 lh0 lh0 ukyh dk fuekZ.k dk;ZA </t>
    </r>
  </si>
  <si>
    <r>
      <rPr>
        <b/>
        <sz val="11"/>
        <color theme="1"/>
        <rFont val="Century"/>
        <family val="1"/>
      </rPr>
      <t>Name of Work</t>
    </r>
    <r>
      <rPr>
        <sz val="11"/>
        <color theme="1"/>
        <rFont val="Century"/>
        <family val="1"/>
      </rPr>
      <t xml:space="preserve"> :-Constrction of  Sitting Arrangement ad laying of Paver Block at Bazara Nadi tola Akahra.</t>
    </r>
  </si>
  <si>
    <r>
      <rPr>
        <b/>
        <sz val="11"/>
        <color theme="1"/>
        <rFont val="Century"/>
        <family val="1"/>
      </rPr>
      <t>Name of Work</t>
    </r>
    <r>
      <rPr>
        <sz val="11"/>
        <color theme="1"/>
        <rFont val="Century"/>
        <family val="1"/>
      </rPr>
      <t xml:space="preserve"> :-Constrction of  Sitting Arrangement ad laying of Paver Block at Bazara Huptoli Akhara.</t>
    </r>
  </si>
  <si>
    <r>
      <t>Name of Work :-</t>
    </r>
    <r>
      <rPr>
        <b/>
        <sz val="14"/>
        <color theme="1"/>
        <rFont val="Kruti Dev 010"/>
      </rPr>
      <t xml:space="preserve">lkmFk vkWfQl ikjk esa 'kfDRkdqat vikVZesUV ls vtark vikVZesUV rd vkj0 lh0 lh0  ukyh dk fuekZ.k dk;ZA </t>
    </r>
  </si>
  <si>
    <t>Drain Slab</t>
  </si>
  <si>
    <t xml:space="preserve">3
5.1.1 
+
5.1.2   </t>
  </si>
  <si>
    <t>4
5.1.10</t>
  </si>
  <si>
    <t>6.
5.3.10</t>
  </si>
  <si>
    <t>7
5.330</t>
  </si>
  <si>
    <t xml:space="preserve">8
5.5.5
(b) </t>
  </si>
  <si>
    <t xml:space="preserve">9
5.3.17.1
</t>
  </si>
  <si>
    <r>
      <t>Name of Scheme :</t>
    </r>
    <r>
      <rPr>
        <b/>
        <sz val="12"/>
        <rFont val="Kruti Dev 010"/>
      </rPr>
      <t>u;k cLrh eas eqqjyh/kj jk; ds ?kj ls jsyos ykbZu eksM+ rd ih0 lh0 lh0 iFk dk fuekZ.k dk;ZA</t>
    </r>
  </si>
  <si>
    <r>
      <t xml:space="preserve">Name of Work :- </t>
    </r>
    <r>
      <rPr>
        <b/>
        <sz val="14"/>
        <color theme="1"/>
        <rFont val="Kruti Dev 010"/>
      </rPr>
      <t xml:space="preserve">l[kqvk cxku esa ctjax isksnkj ds ?kj ls ccqvk ds ?kj rd ,oa egs'k jk'ku nqdku ls [kq'kcq s?kj ,oa lqfuy ds ?kj rd isHkj CykWd ,oa ukyh dk fuekZ.k dk;ZA </t>
    </r>
  </si>
  <si>
    <t xml:space="preserve">Providing  and laying Factory made chamered edge 81mm thick cement Concrete paver block of M-30 grade with approved -----------------do---------------all complete as per building  specification and direction of E/I.
</t>
  </si>
  <si>
    <t>2
5.3.1.1
DSR</t>
  </si>
  <si>
    <t>3
16.91.2
DSR</t>
  </si>
  <si>
    <r>
      <t>Name of Scheme :-</t>
    </r>
    <r>
      <rPr>
        <b/>
        <sz val="12"/>
        <rFont val="Kruti Dev 010"/>
      </rPr>
      <t xml:space="preserve">lqUnj uxj esa txnh'k egrks ds ?kj ls mn; egrks ds ?kj rd aih0 lh0 lh0 iFk dk fuekZ.k dk;ZA </t>
    </r>
  </si>
  <si>
    <r>
      <t xml:space="preserve">Name of Work :- </t>
    </r>
    <r>
      <rPr>
        <b/>
        <sz val="14"/>
        <color theme="1"/>
        <rFont val="Kruti Dev 010"/>
      </rPr>
      <t xml:space="preserve">/kksch ?kkV lkbZM&amp;04 eas IksHkj CykWd iFk fuekZ.k dk;ZA </t>
    </r>
  </si>
  <si>
    <t>5.
5.3.10</t>
  </si>
  <si>
    <r>
      <t>Name of Work :-</t>
    </r>
    <r>
      <rPr>
        <b/>
        <sz val="14"/>
        <color theme="1"/>
        <rFont val="Kruti Dev 010"/>
      </rPr>
      <t xml:space="preserve">jk/kk uxj easa eukssjatu xksjkbZ ds ?kj rd vkj0 lh0 lh0 ukyh dk fuekZ.k dk;ZA </t>
    </r>
  </si>
  <si>
    <r>
      <t>Name of Work :-</t>
    </r>
    <r>
      <rPr>
        <b/>
        <sz val="14"/>
        <color theme="1"/>
        <rFont val="Kruti Dev 010"/>
      </rPr>
      <t xml:space="preserve">u;k Vksyh iaMjk fLFkr xhrk nsoh ds ?kj ls Jh irjl yksexk ds vkokl rd iFk ,oa ukyh dk fuekZ.k dk;Z </t>
    </r>
  </si>
  <si>
    <r>
      <rPr>
        <b/>
        <sz val="11"/>
        <color theme="1"/>
        <rFont val="Century"/>
        <family val="1"/>
      </rPr>
      <t>Name of Work</t>
    </r>
    <r>
      <rPr>
        <sz val="11"/>
        <color theme="1"/>
        <rFont val="Century"/>
        <family val="1"/>
      </rPr>
      <t xml:space="preserve"> :-Constrction of  Sitting Arrangement ad laying of Paver Block at Bazara Khashi Tola.</t>
    </r>
  </si>
  <si>
    <t>4
5.6.8</t>
  </si>
  <si>
    <t>5
5.3.12</t>
  </si>
  <si>
    <t>8
5.3.11</t>
  </si>
  <si>
    <t>5
5.3.11</t>
  </si>
  <si>
    <t>3.      5.6.8</t>
  </si>
  <si>
    <t>4. 5.3.2.1</t>
  </si>
  <si>
    <t>10.  16.91.2 DSR</t>
  </si>
  <si>
    <t>5
5.6.8</t>
  </si>
  <si>
    <t xml:space="preserve">7
5.5.5
(a) </t>
  </si>
  <si>
    <r>
      <t>Name of Work :-</t>
    </r>
    <r>
      <rPr>
        <b/>
        <sz val="14"/>
        <color theme="1"/>
        <rFont val="Kruti Dev 010"/>
      </rPr>
      <t xml:space="preserve">dqEgkj Vksyh Mkssj.Mk esa Mk;e.M the ls ulhe ds ?kj rd vkj0 lh0 lh0 ukyh ,koa ih0 lh0 lh0 iFk dk fuekZ.k dk;ZA </t>
    </r>
  </si>
  <si>
    <t>6
5.3.11</t>
  </si>
  <si>
    <t>4. 5.3.1.2</t>
  </si>
  <si>
    <t>8.  16.91.2
DSR</t>
  </si>
  <si>
    <t>8.  16.91.2 DSR</t>
  </si>
  <si>
    <t xml:space="preserve">6
5.5.5
(a) </t>
  </si>
  <si>
    <t>9
5.5.5
(a)</t>
  </si>
  <si>
    <r>
      <t>Name of Work :-</t>
    </r>
    <r>
      <rPr>
        <b/>
        <sz val="14"/>
        <color theme="1"/>
        <rFont val="Kruti Dev 010"/>
      </rPr>
      <t xml:space="preserve">ukedqe egqvk Vkssyh ?kk/kjk esu jksM ls lat; xksi ds ?kj rd ih0 lh0 lh0  iFk dk fuekZ.k dk;ZA </t>
    </r>
  </si>
  <si>
    <r>
      <t>Name of Scheme :</t>
    </r>
    <r>
      <rPr>
        <b/>
        <sz val="12"/>
        <rFont val="Kruti Dev 010"/>
      </rPr>
      <t>jsyos ykbzu ds utnhd flesUV xyh esa efuUnz flg ds ?kj ls dey iksnkj ds ?kj rd ih0 lh0 lh0 iFk dk fuekZ.k dk;ZA</t>
    </r>
  </si>
  <si>
    <t xml:space="preserve">9
5.5.5
(a) </t>
  </si>
  <si>
    <r>
      <t xml:space="preserve">Name of Work :- </t>
    </r>
    <r>
      <rPr>
        <b/>
        <sz val="14"/>
        <color theme="1"/>
        <rFont val="Kruti Dev 010"/>
      </rPr>
      <t xml:space="preserve">fjlHk uxj esa fnyhi lko ds /kj ls fo".kq ds ?kj rd ih0 lh0 lh0  iFk dk fuekZ.k dk;ZA </t>
    </r>
  </si>
  <si>
    <t xml:space="preserve">2
5.1.1 +5.1.2   </t>
  </si>
  <si>
    <r>
      <t>Name of Work :-</t>
    </r>
    <r>
      <rPr>
        <b/>
        <sz val="14"/>
        <color theme="1"/>
        <rFont val="Kruti Dev 010"/>
      </rPr>
      <t xml:space="preserve">ljuk dksysksuh fMcMhg esa jke mjkao ds ?kj ls vkVk pDdh nqdku rd vkj0 lh0 lh0 ukyh dk fuekZ.k dk;ZA </t>
    </r>
  </si>
  <si>
    <t xml:space="preserve">  2
5.1.1 
+
5.1.2   </t>
  </si>
  <si>
    <t>5.
5.3.2.1</t>
  </si>
  <si>
    <r>
      <t>Name of Work :-</t>
    </r>
    <r>
      <rPr>
        <b/>
        <sz val="14"/>
        <color theme="1"/>
        <rFont val="Kruti Dev 010"/>
      </rPr>
      <t xml:space="preserve">Vqxjh Vkssyh esa jkts'k th ds ?kj ls ljuk LFky rd ih0 lh0 lh0 iFk dk fuekZ.k dk;ZA </t>
    </r>
  </si>
  <si>
    <t xml:space="preserve">  1
5.1.1 
+
5.1.2   </t>
  </si>
  <si>
    <r>
      <t xml:space="preserve">Name of Work :- </t>
    </r>
    <r>
      <rPr>
        <b/>
        <sz val="14"/>
        <color theme="1"/>
        <rFont val="Kruti Dev 010"/>
      </rPr>
      <t xml:space="preserve">U;w lq[knso uxj esa ykyks lko ds ?kj ls fd'ku vxzoky ds /kj rd ih0 lh0 lh0 iFk dk fuekZ.k dk;ZA </t>
    </r>
  </si>
</sst>
</file>

<file path=xl/styles.xml><?xml version="1.0" encoding="utf-8"?>
<styleSheet xmlns="http://schemas.openxmlformats.org/spreadsheetml/2006/main">
  <numFmts count="1">
    <numFmt numFmtId="164" formatCode="0.0"/>
  </numFmts>
  <fonts count="33">
    <font>
      <sz val="11"/>
      <color theme="1"/>
      <name val="Calibri"/>
      <family val="2"/>
      <scheme val="minor"/>
    </font>
    <font>
      <b/>
      <sz val="11"/>
      <color theme="1"/>
      <name val="Calibri"/>
      <family val="2"/>
      <scheme val="minor"/>
    </font>
    <font>
      <b/>
      <sz val="16"/>
      <color theme="1"/>
      <name val="Calibri"/>
      <family val="2"/>
      <scheme val="minor"/>
    </font>
    <font>
      <b/>
      <sz val="12"/>
      <name val="Times New Roman"/>
      <family val="1"/>
    </font>
    <font>
      <b/>
      <sz val="12"/>
      <name val="Kruti Dev 010"/>
    </font>
    <font>
      <sz val="9"/>
      <color theme="1"/>
      <name val="Times New Roman"/>
      <family val="1"/>
    </font>
    <font>
      <b/>
      <sz val="11"/>
      <color rgb="FF000000"/>
      <name val="Calibri"/>
      <family val="2"/>
      <scheme val="minor"/>
    </font>
    <font>
      <b/>
      <sz val="8.5"/>
      <name val="Times New Roman"/>
      <family val="1"/>
    </font>
    <font>
      <b/>
      <sz val="10"/>
      <name val="Times New Roman"/>
      <family val="1"/>
    </font>
    <font>
      <b/>
      <sz val="10"/>
      <color theme="1"/>
      <name val="Times New Roman"/>
      <family val="1"/>
    </font>
    <font>
      <b/>
      <vertAlign val="superscript"/>
      <sz val="10"/>
      <name val="Times New Roman"/>
      <family val="1"/>
    </font>
    <font>
      <sz val="9"/>
      <color theme="1"/>
      <name val="Century"/>
      <family val="1"/>
    </font>
    <font>
      <sz val="10"/>
      <color theme="1"/>
      <name val="Century"/>
      <family val="1"/>
    </font>
    <font>
      <b/>
      <sz val="10"/>
      <color theme="1"/>
      <name val="Century"/>
      <family val="1"/>
    </font>
    <font>
      <b/>
      <sz val="11"/>
      <name val="Calibri"/>
      <family val="2"/>
      <scheme val="minor"/>
    </font>
    <font>
      <sz val="11"/>
      <name val="Calibri"/>
      <family val="2"/>
      <scheme val="minor"/>
    </font>
    <font>
      <b/>
      <sz val="14"/>
      <name val="Times New Roman"/>
      <family val="1"/>
    </font>
    <font>
      <b/>
      <sz val="14"/>
      <color theme="1"/>
      <name val="Calibri"/>
      <family val="2"/>
      <scheme val="minor"/>
    </font>
    <font>
      <b/>
      <sz val="14"/>
      <color theme="1"/>
      <name val="Kruti Dev 010"/>
    </font>
    <font>
      <b/>
      <sz val="11"/>
      <color theme="1"/>
      <name val="Century"/>
      <family val="1"/>
    </font>
    <font>
      <b/>
      <sz val="9"/>
      <color theme="1"/>
      <name val="Century"/>
      <family val="1"/>
    </font>
    <font>
      <sz val="9"/>
      <color theme="1"/>
      <name val="Calibri"/>
      <family val="2"/>
      <scheme val="minor"/>
    </font>
    <font>
      <b/>
      <sz val="10"/>
      <color rgb="FF000000"/>
      <name val="Calibri"/>
      <family val="2"/>
      <scheme val="minor"/>
    </font>
    <font>
      <b/>
      <sz val="10"/>
      <color theme="1"/>
      <name val="Calibri"/>
      <family val="2"/>
      <scheme val="minor"/>
    </font>
    <font>
      <b/>
      <sz val="8"/>
      <color theme="1"/>
      <name val="Century"/>
      <family val="1"/>
    </font>
    <font>
      <sz val="8"/>
      <name val="Century"/>
      <family val="1"/>
    </font>
    <font>
      <sz val="8"/>
      <color theme="1"/>
      <name val="Century"/>
      <family val="1"/>
    </font>
    <font>
      <sz val="18"/>
      <color theme="1"/>
      <name val="Century"/>
      <family val="1"/>
    </font>
    <font>
      <sz val="11"/>
      <color theme="1"/>
      <name val="Century"/>
      <family val="1"/>
    </font>
    <font>
      <sz val="10"/>
      <name val="Arial"/>
      <family val="2"/>
    </font>
    <font>
      <b/>
      <vertAlign val="superscript"/>
      <sz val="10"/>
      <color theme="1"/>
      <name val="Century"/>
      <family val="1"/>
    </font>
    <font>
      <b/>
      <sz val="11"/>
      <color theme="1"/>
      <name val="Kruti Dev 010"/>
    </font>
    <font>
      <b/>
      <sz val="9"/>
      <color theme="1"/>
      <name val="Calibri"/>
      <family val="2"/>
      <scheme val="minor"/>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55">
    <xf numFmtId="0" fontId="0" fillId="0" borderId="0" xfId="0"/>
    <xf numFmtId="0" fontId="2" fillId="0" borderId="0" xfId="0" applyFont="1" applyBorder="1" applyAlignment="1">
      <alignment vertical="top"/>
    </xf>
    <xf numFmtId="0" fontId="1" fillId="0" borderId="0" xfId="0" applyFont="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1" fontId="1" fillId="0" borderId="1" xfId="0" applyNumberFormat="1" applyFont="1" applyBorder="1" applyAlignment="1">
      <alignment horizontal="center" vertical="center" wrapText="1"/>
    </xf>
    <xf numFmtId="0" fontId="6" fillId="0" borderId="1" xfId="0" applyFont="1" applyBorder="1" applyAlignment="1">
      <alignment horizontal="center" wrapText="1"/>
    </xf>
    <xf numFmtId="0" fontId="6" fillId="0" borderId="1" xfId="0" applyFont="1" applyBorder="1" applyAlignment="1">
      <alignment horizontal="center" vertical="center" wrapText="1"/>
    </xf>
    <xf numFmtId="0" fontId="1" fillId="0" borderId="0" xfId="0" applyFont="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8" fillId="0" borderId="1" xfId="0" applyFont="1" applyBorder="1" applyAlignment="1">
      <alignment vertical="top" wrapText="1"/>
    </xf>
    <xf numFmtId="0" fontId="8" fillId="0" borderId="1" xfId="0" applyFont="1" applyBorder="1" applyAlignment="1">
      <alignment horizontal="justify" vertical="top" wrapText="1"/>
    </xf>
    <xf numFmtId="0" fontId="11" fillId="0" borderId="1" xfId="0" applyFont="1" applyBorder="1" applyAlignment="1">
      <alignment horizontal="center" vertical="center" wrapText="1"/>
    </xf>
    <xf numFmtId="0" fontId="12" fillId="0" borderId="1" xfId="0" applyFont="1" applyBorder="1" applyAlignment="1">
      <alignment horizontal="left" vertical="top" wrapText="1"/>
    </xf>
    <xf numFmtId="0" fontId="13" fillId="0" borderId="1" xfId="0" applyFont="1" applyBorder="1" applyAlignment="1">
      <alignment horizontal="center" vertical="center" wrapText="1"/>
    </xf>
    <xf numFmtId="1" fontId="1" fillId="0" borderId="2"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0" fontId="6" fillId="0" borderId="1" xfId="0" applyFont="1" applyBorder="1" applyAlignment="1">
      <alignment horizontal="center" vertical="center"/>
    </xf>
    <xf numFmtId="2"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7" fillId="0" borderId="0" xfId="0" applyFont="1" applyBorder="1" applyAlignment="1">
      <alignment horizontal="center" vertical="center" wrapText="1"/>
    </xf>
    <xf numFmtId="0" fontId="8" fillId="0" borderId="0" xfId="0" applyFont="1" applyBorder="1" applyAlignment="1">
      <alignment horizontal="right" vertical="center" wrapText="1"/>
    </xf>
    <xf numFmtId="2" fontId="8" fillId="0" borderId="0" xfId="0" applyNumberFormat="1" applyFont="1" applyBorder="1" applyAlignment="1">
      <alignment horizontal="center" vertical="center" wrapText="1"/>
    </xf>
    <xf numFmtId="0" fontId="14" fillId="0" borderId="0" xfId="0" applyFont="1" applyBorder="1" applyAlignment="1">
      <alignment vertical="center"/>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0" fontId="0" fillId="0" borderId="0" xfId="0" applyAlignment="1">
      <alignment horizontal="center"/>
    </xf>
    <xf numFmtId="0" fontId="6" fillId="0" borderId="1" xfId="0" applyFont="1" applyBorder="1" applyAlignment="1">
      <alignment horizontal="left" wrapText="1"/>
    </xf>
    <xf numFmtId="2" fontId="8" fillId="0" borderId="1" xfId="0" applyNumberFormat="1" applyFont="1" applyBorder="1" applyAlignment="1">
      <alignment horizontal="center" vertical="center" wrapText="1"/>
    </xf>
    <xf numFmtId="0" fontId="16" fillId="0" borderId="1" xfId="0" applyFont="1" applyBorder="1" applyAlignment="1">
      <alignment horizontal="justify" vertical="top"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2" fontId="13"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wrapText="1"/>
    </xf>
    <xf numFmtId="1" fontId="1" fillId="0" borderId="0" xfId="0" applyNumberFormat="1" applyFont="1" applyBorder="1" applyAlignment="1">
      <alignment horizontal="center" vertical="center"/>
    </xf>
    <xf numFmtId="2" fontId="1" fillId="0" borderId="0" xfId="0" applyNumberFormat="1" applyFont="1" applyBorder="1" applyAlignment="1">
      <alignment horizontal="center" vertical="center" wrapText="1"/>
    </xf>
    <xf numFmtId="0" fontId="21" fillId="0" borderId="0" xfId="0" applyFont="1"/>
    <xf numFmtId="0" fontId="21" fillId="0" borderId="0" xfId="0" applyFont="1" applyAlignment="1">
      <alignment horizontal="center"/>
    </xf>
    <xf numFmtId="0" fontId="0" fillId="0" borderId="0" xfId="0" applyAlignment="1"/>
    <xf numFmtId="0" fontId="3" fillId="0" borderId="0" xfId="0" applyFont="1" applyBorder="1" applyAlignment="1">
      <alignment vertical="top"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12" fillId="0" borderId="1" xfId="0" applyFont="1" applyBorder="1" applyAlignment="1">
      <alignment horizontal="left" vertical="center" wrapText="1"/>
    </xf>
    <xf numFmtId="0" fontId="21" fillId="0" borderId="0" xfId="0" applyFont="1" applyAlignment="1">
      <alignment horizontal="center" vertical="center"/>
    </xf>
    <xf numFmtId="0" fontId="0" fillId="0" borderId="0" xfId="0" applyAlignment="1">
      <alignment vertical="center"/>
    </xf>
    <xf numFmtId="0" fontId="8" fillId="0" borderId="1" xfId="0" applyFont="1" applyBorder="1" applyAlignment="1">
      <alignment horizontal="justify" vertical="center" wrapText="1"/>
    </xf>
    <xf numFmtId="0" fontId="22" fillId="0" borderId="1" xfId="0" applyFont="1" applyBorder="1" applyAlignment="1">
      <alignment horizontal="center" vertical="center" wrapText="1"/>
    </xf>
    <xf numFmtId="2" fontId="23" fillId="0" borderId="1" xfId="0" applyNumberFormat="1" applyFont="1" applyBorder="1" applyAlignment="1">
      <alignment horizontal="center" vertical="center" wrapText="1"/>
    </xf>
    <xf numFmtId="2" fontId="23" fillId="0" borderId="2"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0" fontId="23" fillId="0" borderId="0" xfId="0" applyFont="1" applyAlignment="1">
      <alignment horizontal="center" vertical="center"/>
    </xf>
    <xf numFmtId="1" fontId="1" fillId="0" borderId="0" xfId="0" applyNumberFormat="1" applyFont="1" applyAlignment="1">
      <alignment horizontal="center" vertical="center" wrapText="1"/>
    </xf>
    <xf numFmtId="2" fontId="1" fillId="0" borderId="1" xfId="0" applyNumberFormat="1" applyFont="1" applyBorder="1" applyAlignment="1">
      <alignment horizontal="center" vertical="center" wrapText="1"/>
    </xf>
    <xf numFmtId="1" fontId="23" fillId="0" borderId="2" xfId="0" applyNumberFormat="1" applyFont="1" applyBorder="1" applyAlignment="1">
      <alignment horizontal="center" vertical="center" wrapText="1"/>
    </xf>
    <xf numFmtId="1" fontId="1" fillId="0" borderId="0" xfId="0" applyNumberFormat="1" applyFont="1" applyAlignment="1">
      <alignment horizontal="center" vertical="center" wrapText="1"/>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0" xfId="0" applyNumberFormat="1" applyFont="1" applyAlignment="1">
      <alignment horizontal="center" vertical="center" wrapText="1"/>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0" fillId="0" borderId="1" xfId="0" applyBorder="1"/>
    <xf numFmtId="2" fontId="24" fillId="0" borderId="1" xfId="0" applyNumberFormat="1" applyFont="1" applyBorder="1" applyAlignment="1">
      <alignment horizontal="center" vertical="center" wrapText="1"/>
    </xf>
    <xf numFmtId="0" fontId="25" fillId="0" borderId="1" xfId="0" applyFont="1" applyBorder="1" applyAlignment="1">
      <alignment horizontal="left" vertical="top" wrapText="1"/>
    </xf>
    <xf numFmtId="0" fontId="13" fillId="0" borderId="1" xfId="0" applyFont="1" applyBorder="1" applyAlignment="1">
      <alignment horizontal="center" vertical="center"/>
    </xf>
    <xf numFmtId="0" fontId="24" fillId="0" borderId="1" xfId="0" applyFont="1" applyBorder="1" applyAlignment="1">
      <alignment horizontal="center" vertical="center"/>
    </xf>
    <xf numFmtId="0" fontId="8" fillId="0" borderId="2" xfId="0" applyFont="1" applyBorder="1" applyAlignment="1">
      <alignment horizontal="center" vertical="center" wrapText="1"/>
    </xf>
    <xf numFmtId="0" fontId="0" fillId="0" borderId="1" xfId="0" applyBorder="1" applyAlignment="1">
      <alignment horizontal="center"/>
    </xf>
    <xf numFmtId="0" fontId="8" fillId="0" borderId="0" xfId="0" applyFont="1" applyBorder="1" applyAlignment="1">
      <alignment horizontal="center" vertical="center" wrapText="1"/>
    </xf>
    <xf numFmtId="2" fontId="8" fillId="0" borderId="2" xfId="0" applyNumberFormat="1" applyFont="1" applyBorder="1" applyAlignment="1">
      <alignment horizontal="center" vertical="center" wrapText="1"/>
    </xf>
    <xf numFmtId="0" fontId="14" fillId="0" borderId="1" xfId="0" applyFont="1" applyBorder="1" applyAlignment="1">
      <alignment vertical="center"/>
    </xf>
    <xf numFmtId="0" fontId="9" fillId="3" borderId="2" xfId="0" applyFont="1" applyFill="1" applyBorder="1" applyAlignment="1">
      <alignment horizontal="center" vertical="center" wrapText="1"/>
    </xf>
    <xf numFmtId="0" fontId="0" fillId="0" borderId="1" xfId="0" applyBorder="1" applyAlignment="1">
      <alignment horizontal="center" vertical="center"/>
    </xf>
    <xf numFmtId="49" fontId="26" fillId="0" borderId="0" xfId="0" applyNumberFormat="1" applyFont="1"/>
    <xf numFmtId="49" fontId="27" fillId="0" borderId="7" xfId="0" applyNumberFormat="1" applyFont="1" applyBorder="1" applyAlignment="1">
      <alignment vertical="center"/>
    </xf>
    <xf numFmtId="49" fontId="27" fillId="0" borderId="8" xfId="0" applyNumberFormat="1" applyFont="1" applyBorder="1" applyAlignment="1">
      <alignment vertical="center"/>
    </xf>
    <xf numFmtId="49" fontId="27" fillId="0" borderId="9" xfId="0" applyNumberFormat="1" applyFont="1" applyBorder="1" applyAlignment="1">
      <alignment vertical="center"/>
    </xf>
    <xf numFmtId="0" fontId="11" fillId="0" borderId="1" xfId="0" applyFont="1" applyBorder="1" applyAlignment="1">
      <alignment vertical="top" wrapText="1"/>
    </xf>
    <xf numFmtId="0" fontId="20" fillId="0" borderId="1" xfId="0" applyFont="1" applyBorder="1" applyAlignment="1">
      <alignment horizontal="center" vertical="center"/>
    </xf>
    <xf numFmtId="2" fontId="13" fillId="0" borderId="1" xfId="0" applyNumberFormat="1" applyFont="1" applyBorder="1" applyAlignment="1">
      <alignment horizontal="center" vertical="center"/>
    </xf>
    <xf numFmtId="0" fontId="12" fillId="0" borderId="2" xfId="0" applyFont="1" applyBorder="1" applyAlignment="1">
      <alignment vertical="top" wrapText="1"/>
    </xf>
    <xf numFmtId="0" fontId="29" fillId="0" borderId="1" xfId="0" applyFont="1" applyBorder="1" applyAlignment="1">
      <alignment horizontal="justify" vertical="top" wrapText="1"/>
    </xf>
    <xf numFmtId="0" fontId="0" fillId="0" borderId="1" xfId="0" applyBorder="1" applyAlignment="1">
      <alignment horizontal="center" vertical="center" wrapText="1"/>
    </xf>
    <xf numFmtId="0" fontId="19" fillId="0" borderId="1" xfId="0" applyFont="1" applyBorder="1" applyAlignment="1">
      <alignment horizontal="left" vertical="center" wrapText="1"/>
    </xf>
    <xf numFmtId="0" fontId="12" fillId="0" borderId="1" xfId="0" applyFont="1" applyFill="1" applyBorder="1" applyAlignment="1">
      <alignment horizontal="center" vertical="top" wrapText="1"/>
    </xf>
    <xf numFmtId="0" fontId="12" fillId="0" borderId="1" xfId="0" applyFont="1" applyBorder="1" applyAlignment="1">
      <alignment horizontal="center" vertical="top" wrapText="1"/>
    </xf>
    <xf numFmtId="164" fontId="13" fillId="0" borderId="1" xfId="0" applyNumberFormat="1" applyFont="1" applyBorder="1" applyAlignment="1">
      <alignment horizontal="center" vertic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0" fontId="13" fillId="0" borderId="4" xfId="0" applyFont="1" applyBorder="1" applyAlignment="1">
      <alignment horizontal="center" vertical="center" wrapText="1"/>
    </xf>
    <xf numFmtId="2" fontId="21" fillId="0" borderId="0" xfId="0" applyNumberFormat="1" applyFont="1"/>
    <xf numFmtId="2" fontId="32" fillId="0" borderId="1" xfId="0" applyNumberFormat="1" applyFont="1" applyBorder="1" applyAlignment="1">
      <alignment horizontal="center" vertical="center" wrapText="1"/>
    </xf>
    <xf numFmtId="0" fontId="32" fillId="0" borderId="1" xfId="0" applyFont="1" applyBorder="1" applyAlignment="1">
      <alignment horizontal="center" vertical="center"/>
    </xf>
    <xf numFmtId="2" fontId="32" fillId="0" borderId="1" xfId="0" applyNumberFormat="1" applyFont="1" applyBorder="1" applyAlignment="1">
      <alignment horizontal="center" vertical="center"/>
    </xf>
    <xf numFmtId="2" fontId="23" fillId="0" borderId="2" xfId="0" applyNumberFormat="1" applyFont="1" applyBorder="1" applyAlignment="1">
      <alignment vertical="center" wrapText="1"/>
    </xf>
    <xf numFmtId="0" fontId="8" fillId="0" borderId="4" xfId="0" applyFont="1" applyBorder="1" applyAlignment="1">
      <alignment vertical="center" wrapText="1"/>
    </xf>
    <xf numFmtId="2" fontId="8" fillId="0" borderId="5" xfId="0" applyNumberFormat="1" applyFont="1" applyBorder="1" applyAlignment="1">
      <alignment horizontal="center" vertical="center" wrapText="1"/>
    </xf>
    <xf numFmtId="1" fontId="1" fillId="0" borderId="0" xfId="0" applyNumberFormat="1" applyFont="1" applyAlignment="1">
      <alignment horizontal="center" vertical="center" wrapText="1"/>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0" xfId="0" applyNumberFormat="1" applyFont="1" applyAlignment="1">
      <alignment horizontal="center" vertical="center" wrapText="1"/>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0" xfId="0" applyNumberFormat="1" applyFont="1" applyAlignment="1">
      <alignment horizontal="center" vertical="center" wrapText="1"/>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0" xfId="0" applyNumberFormat="1" applyFont="1" applyAlignment="1">
      <alignment horizontal="center" vertical="center" wrapText="1"/>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1" fontId="1" fillId="0" borderId="0" xfId="0" applyNumberFormat="1" applyFont="1" applyAlignment="1">
      <alignment horizontal="center" vertical="center" wrapText="1"/>
    </xf>
    <xf numFmtId="0" fontId="8" fillId="0" borderId="3" xfId="0" applyFont="1" applyBorder="1" applyAlignment="1">
      <alignment horizontal="right" vertical="center" wrapText="1"/>
    </xf>
    <xf numFmtId="0" fontId="8" fillId="0" borderId="4" xfId="0" applyFont="1" applyBorder="1" applyAlignment="1">
      <alignment horizontal="right" vertical="center" wrapText="1"/>
    </xf>
    <xf numFmtId="0" fontId="8" fillId="0" borderId="5" xfId="0" applyFont="1" applyBorder="1" applyAlignment="1">
      <alignment horizontal="right" vertical="center" wrapText="1"/>
    </xf>
    <xf numFmtId="0" fontId="2" fillId="0" borderId="1" xfId="0" applyFont="1" applyBorder="1" applyAlignment="1">
      <alignment horizontal="center"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15" fillId="0" borderId="0" xfId="0" applyFont="1" applyBorder="1" applyAlignment="1">
      <alignment horizontal="center" vertical="center" wrapText="1"/>
    </xf>
    <xf numFmtId="0" fontId="3" fillId="0" borderId="0" xfId="0" applyFont="1" applyBorder="1" applyAlignment="1">
      <alignment horizontal="center" vertical="top"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1" fontId="1" fillId="0" borderId="2"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2" fontId="23" fillId="0" borderId="2" xfId="0" applyNumberFormat="1" applyFont="1" applyBorder="1" applyAlignment="1">
      <alignment horizontal="center" vertical="center" wrapText="1"/>
    </xf>
    <xf numFmtId="2" fontId="23" fillId="0" borderId="6" xfId="0" applyNumberFormat="1" applyFont="1" applyBorder="1" applyAlignment="1">
      <alignment horizontal="center" vertical="center" wrapText="1"/>
    </xf>
    <xf numFmtId="0" fontId="8" fillId="0" borderId="1" xfId="0" applyFont="1" applyBorder="1" applyAlignment="1">
      <alignment horizontal="right"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1" fontId="1" fillId="0" borderId="8" xfId="0" applyNumberFormat="1" applyFont="1" applyBorder="1" applyAlignment="1">
      <alignment horizontal="center" vertical="center" wrapText="1"/>
    </xf>
    <xf numFmtId="49" fontId="28" fillId="0" borderId="0" xfId="0" applyNumberFormat="1" applyFont="1" applyBorder="1" applyAlignment="1">
      <alignment horizontal="left" vertical="center" wrapText="1"/>
    </xf>
    <xf numFmtId="49" fontId="28" fillId="0" borderId="10" xfId="0" applyNumberFormat="1" applyFont="1" applyBorder="1" applyAlignment="1">
      <alignment horizontal="left" vertical="center" wrapText="1"/>
    </xf>
    <xf numFmtId="49" fontId="28" fillId="0" borderId="11" xfId="0" applyNumberFormat="1" applyFont="1" applyBorder="1" applyAlignment="1">
      <alignment horizontal="left" vertical="center" wrapText="1"/>
    </xf>
    <xf numFmtId="49" fontId="28" fillId="0" borderId="12" xfId="0" applyNumberFormat="1" applyFont="1" applyBorder="1" applyAlignment="1">
      <alignment horizontal="left" vertical="center" wrapText="1"/>
    </xf>
    <xf numFmtId="49" fontId="19" fillId="0" borderId="0" xfId="0" applyNumberFormat="1" applyFont="1" applyBorder="1" applyAlignment="1">
      <alignment horizontal="left" vertical="center" wrapText="1"/>
    </xf>
    <xf numFmtId="49" fontId="19" fillId="0" borderId="10" xfId="0" applyNumberFormat="1" applyFont="1" applyBorder="1" applyAlignment="1">
      <alignment horizontal="left" vertical="center" wrapText="1"/>
    </xf>
    <xf numFmtId="49" fontId="19" fillId="0" borderId="11" xfId="0" applyNumberFormat="1" applyFont="1" applyBorder="1" applyAlignment="1">
      <alignment horizontal="left" vertical="center" wrapText="1"/>
    </xf>
    <xf numFmtId="49" fontId="19" fillId="0" borderId="12" xfId="0" applyNumberFormat="1" applyFont="1" applyBorder="1" applyAlignment="1">
      <alignment horizontal="left" vertical="center" wrapText="1"/>
    </xf>
    <xf numFmtId="2" fontId="1" fillId="0" borderId="1"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17"/>
  <sheetViews>
    <sheetView workbookViewId="0">
      <selection activeCell="F11" sqref="F11"/>
    </sheetView>
  </sheetViews>
  <sheetFormatPr defaultRowHeight="33" customHeight="1"/>
  <cols>
    <col min="1" max="1" width="8.5703125" style="47" customWidth="1"/>
    <col min="2" max="2" width="42.85546875" style="48" customWidth="1"/>
    <col min="3" max="3" width="9.140625" style="8"/>
    <col min="4" max="4" width="9.140625" style="108"/>
    <col min="5" max="5" width="9.140625" style="8"/>
    <col min="6" max="6" width="16.42578125" style="50" customWidth="1"/>
    <col min="7" max="16384" width="9.140625" style="8"/>
  </cols>
  <sheetData>
    <row r="1" spans="1:9" ht="18.75">
      <c r="A1" s="120" t="s">
        <v>0</v>
      </c>
      <c r="B1" s="120"/>
      <c r="C1" s="120"/>
      <c r="D1" s="120"/>
      <c r="E1" s="120"/>
      <c r="F1" s="120"/>
    </row>
    <row r="2" spans="1:9" ht="18.75">
      <c r="A2" s="120" t="s">
        <v>49</v>
      </c>
      <c r="B2" s="120"/>
      <c r="C2" s="120"/>
      <c r="D2" s="120"/>
      <c r="E2" s="120"/>
      <c r="F2" s="120"/>
    </row>
    <row r="3" spans="1:9" ht="46.5" customHeight="1">
      <c r="A3" s="121" t="s">
        <v>212</v>
      </c>
      <c r="B3" s="122"/>
      <c r="C3" s="122"/>
      <c r="D3" s="122"/>
      <c r="E3" s="122"/>
      <c r="F3" s="123"/>
    </row>
    <row r="4" spans="1:9" s="59" customFormat="1" ht="12.75">
      <c r="A4" s="17" t="s">
        <v>50</v>
      </c>
      <c r="B4" s="17" t="s">
        <v>51</v>
      </c>
      <c r="C4" s="17" t="s">
        <v>52</v>
      </c>
      <c r="D4" s="17" t="s">
        <v>53</v>
      </c>
      <c r="E4" s="17" t="s">
        <v>54</v>
      </c>
      <c r="F4" s="17" t="s">
        <v>55</v>
      </c>
    </row>
    <row r="5" spans="1:9" ht="30">
      <c r="A5" s="5">
        <v>1</v>
      </c>
      <c r="B5" s="6" t="s">
        <v>7</v>
      </c>
      <c r="C5" s="7">
        <v>4</v>
      </c>
      <c r="D5" s="7" t="s">
        <v>8</v>
      </c>
      <c r="E5" s="7">
        <v>330.4</v>
      </c>
      <c r="F5" s="110">
        <f>C5*E5</f>
        <v>1321.6</v>
      </c>
    </row>
    <row r="6" spans="1:9" customFormat="1" ht="127.5">
      <c r="A6" s="9" t="s">
        <v>95</v>
      </c>
      <c r="B6" s="14" t="s">
        <v>39</v>
      </c>
      <c r="C6" s="11">
        <v>24.78</v>
      </c>
      <c r="D6" s="11" t="s">
        <v>10</v>
      </c>
      <c r="E6" s="11">
        <v>4858.76</v>
      </c>
      <c r="F6" s="110">
        <f t="shared" ref="F6:F9" si="0">C6*E6</f>
        <v>120400.07280000001</v>
      </c>
      <c r="G6" s="8"/>
      <c r="H6" s="8"/>
    </row>
    <row r="7" spans="1:9" customFormat="1" ht="38.25">
      <c r="A7" s="9" t="s">
        <v>96</v>
      </c>
      <c r="B7" s="14" t="s">
        <v>21</v>
      </c>
      <c r="C7" s="11">
        <v>4.88</v>
      </c>
      <c r="D7" s="11" t="s">
        <v>18</v>
      </c>
      <c r="E7" s="11">
        <v>184.61</v>
      </c>
      <c r="F7" s="110">
        <f t="shared" si="0"/>
        <v>900.8968000000001</v>
      </c>
      <c r="G7" s="8"/>
      <c r="H7" s="8"/>
    </row>
    <row r="8" spans="1:9" customFormat="1" ht="12.75" customHeight="1">
      <c r="A8" s="9">
        <v>4</v>
      </c>
      <c r="B8" s="54" t="s">
        <v>40</v>
      </c>
      <c r="C8" s="11"/>
      <c r="D8" s="12"/>
      <c r="E8" s="34"/>
      <c r="F8" s="110">
        <f t="shared" si="0"/>
        <v>0</v>
      </c>
    </row>
    <row r="9" spans="1:9" customFormat="1" ht="31.5" customHeight="1">
      <c r="A9" s="9" t="s">
        <v>25</v>
      </c>
      <c r="B9" s="54" t="s">
        <v>41</v>
      </c>
      <c r="C9" s="11">
        <v>10.66</v>
      </c>
      <c r="D9" s="11" t="s">
        <v>10</v>
      </c>
      <c r="E9" s="11">
        <v>893.67</v>
      </c>
      <c r="F9" s="110">
        <f t="shared" si="0"/>
        <v>9526.5221999999994</v>
      </c>
    </row>
    <row r="10" spans="1:9" customFormat="1" ht="31.5" customHeight="1">
      <c r="A10" s="9" t="s">
        <v>26</v>
      </c>
      <c r="B10" s="54" t="s">
        <v>44</v>
      </c>
      <c r="C10" s="11">
        <v>21.030999999999999</v>
      </c>
      <c r="D10" s="11" t="s">
        <v>28</v>
      </c>
      <c r="E10" s="11">
        <v>496.4</v>
      </c>
      <c r="F10" s="110">
        <f t="shared" ref="F10" si="1">C10*E10</f>
        <v>10439.788399999999</v>
      </c>
      <c r="G10" s="29"/>
      <c r="H10" s="29"/>
      <c r="I10" s="29"/>
    </row>
    <row r="11" spans="1:9" customFormat="1" ht="19.5" customHeight="1">
      <c r="A11" s="9"/>
      <c r="B11" s="125" t="s">
        <v>88</v>
      </c>
      <c r="C11" s="126"/>
      <c r="D11" s="126"/>
      <c r="E11" s="127"/>
      <c r="F11" s="110">
        <f>SUM(F5:F10)</f>
        <v>142588.88020000001</v>
      </c>
      <c r="G11" s="29"/>
      <c r="H11" s="29"/>
      <c r="I11" s="29"/>
    </row>
    <row r="12" spans="1:9" customFormat="1" ht="15">
      <c r="A12" s="43"/>
      <c r="B12" s="44"/>
      <c r="C12" s="43"/>
      <c r="D12" s="124" t="s">
        <v>68</v>
      </c>
      <c r="E12" s="124"/>
      <c r="F12" s="124"/>
    </row>
    <row r="13" spans="1:9" customFormat="1" ht="15">
      <c r="B13" s="45"/>
      <c r="C13" s="45"/>
      <c r="D13" s="124"/>
      <c r="E13" s="124"/>
      <c r="F13" s="124"/>
    </row>
    <row r="14" spans="1:9" customFormat="1" ht="15">
      <c r="B14" s="45"/>
      <c r="C14" s="45"/>
      <c r="D14" s="124"/>
      <c r="E14" s="124"/>
      <c r="F14" s="124"/>
    </row>
    <row r="15" spans="1:9" customFormat="1" ht="15">
      <c r="B15" s="45"/>
      <c r="C15" s="45"/>
      <c r="D15" s="124"/>
      <c r="E15" s="124"/>
      <c r="F15" s="124"/>
    </row>
    <row r="16" spans="1:9" customFormat="1" ht="15">
      <c r="B16" s="45"/>
      <c r="C16" s="45"/>
      <c r="D16" s="124"/>
      <c r="E16" s="124"/>
      <c r="F16" s="124"/>
    </row>
    <row r="17" spans="4:6" ht="15">
      <c r="D17" s="124"/>
      <c r="E17" s="124"/>
      <c r="F17" s="124"/>
    </row>
  </sheetData>
  <mergeCells count="5">
    <mergeCell ref="A1:F1"/>
    <mergeCell ref="A2:F2"/>
    <mergeCell ref="A3:F3"/>
    <mergeCell ref="D12:F17"/>
    <mergeCell ref="B11:E11"/>
  </mergeCells>
  <pageMargins left="0.3" right="0.22"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I26"/>
  <sheetViews>
    <sheetView topLeftCell="A13" workbookViewId="0">
      <selection activeCell="H23" sqref="H23"/>
    </sheetView>
  </sheetViews>
  <sheetFormatPr defaultRowHeight="31.5" customHeight="1"/>
  <cols>
    <col min="1" max="1" width="9.140625" style="47"/>
    <col min="2" max="2" width="42.85546875" style="48" customWidth="1"/>
    <col min="3" max="3" width="9.140625" style="8"/>
    <col min="4" max="4" width="9.140625" style="49"/>
    <col min="5" max="5" width="9.140625" style="8"/>
    <col min="6" max="6" width="16.42578125" style="50" customWidth="1"/>
    <col min="7" max="16384" width="9.140625" style="8"/>
  </cols>
  <sheetData>
    <row r="1" spans="1:8" ht="18.75">
      <c r="A1" s="120" t="s">
        <v>0</v>
      </c>
      <c r="B1" s="120"/>
      <c r="C1" s="120"/>
      <c r="D1" s="120"/>
      <c r="E1" s="120"/>
      <c r="F1" s="120"/>
    </row>
    <row r="2" spans="1:8" ht="18.75">
      <c r="A2" s="120" t="s">
        <v>49</v>
      </c>
      <c r="B2" s="120"/>
      <c r="C2" s="120"/>
      <c r="D2" s="120"/>
      <c r="E2" s="120"/>
      <c r="F2" s="120"/>
    </row>
    <row r="3" spans="1:8" ht="40.5" customHeight="1">
      <c r="A3" s="121" t="s">
        <v>87</v>
      </c>
      <c r="B3" s="122"/>
      <c r="C3" s="122"/>
      <c r="D3" s="122"/>
      <c r="E3" s="122"/>
      <c r="F3" s="123"/>
    </row>
    <row r="4" spans="1:8" s="59" customFormat="1" ht="12.75">
      <c r="A4" s="17" t="s">
        <v>50</v>
      </c>
      <c r="B4" s="17" t="s">
        <v>51</v>
      </c>
      <c r="C4" s="17" t="s">
        <v>52</v>
      </c>
      <c r="D4" s="17" t="s">
        <v>53</v>
      </c>
      <c r="E4" s="17" t="s">
        <v>54</v>
      </c>
      <c r="F4" s="17" t="s">
        <v>55</v>
      </c>
    </row>
    <row r="5" spans="1:8" ht="127.5">
      <c r="A5" s="62" t="s">
        <v>91</v>
      </c>
      <c r="B5" s="118" t="s">
        <v>9</v>
      </c>
      <c r="C5" s="20">
        <v>68.010000000000005</v>
      </c>
      <c r="D5" s="5" t="s">
        <v>20</v>
      </c>
      <c r="E5" s="20">
        <v>153.84</v>
      </c>
      <c r="F5" s="40">
        <f t="shared" ref="F5:F19" si="0">C5*E5</f>
        <v>10462.6584</v>
      </c>
    </row>
    <row r="6" spans="1:8" ht="76.5">
      <c r="A6" s="114" t="s">
        <v>37</v>
      </c>
      <c r="B6" s="56" t="s">
        <v>57</v>
      </c>
      <c r="C6" s="20">
        <v>16.989999999999998</v>
      </c>
      <c r="D6" s="5" t="s">
        <v>20</v>
      </c>
      <c r="E6" s="20">
        <v>415.58</v>
      </c>
      <c r="F6" s="40">
        <f t="shared" si="0"/>
        <v>7060.7041999999992</v>
      </c>
    </row>
    <row r="7" spans="1:8" ht="63.75">
      <c r="A7" s="58" t="s">
        <v>76</v>
      </c>
      <c r="B7" s="56" t="s">
        <v>58</v>
      </c>
      <c r="C7" s="20">
        <v>27.87</v>
      </c>
      <c r="D7" s="24" t="s">
        <v>20</v>
      </c>
      <c r="E7" s="20">
        <v>1438.96</v>
      </c>
      <c r="F7" s="40">
        <f t="shared" si="0"/>
        <v>40103.815200000005</v>
      </c>
    </row>
    <row r="8" spans="1:8" customFormat="1" ht="109.5" customHeight="1">
      <c r="A8" s="9" t="s">
        <v>38</v>
      </c>
      <c r="B8" s="14" t="s">
        <v>39</v>
      </c>
      <c r="C8" s="11">
        <v>28.32</v>
      </c>
      <c r="D8" s="11" t="s">
        <v>10</v>
      </c>
      <c r="E8" s="11">
        <v>4858.76</v>
      </c>
      <c r="F8" s="40">
        <f t="shared" si="0"/>
        <v>137600.08319999999</v>
      </c>
      <c r="G8" s="8"/>
      <c r="H8" s="8"/>
    </row>
    <row r="9" spans="1:8" ht="48" customHeight="1">
      <c r="A9" s="58" t="s">
        <v>89</v>
      </c>
      <c r="B9" s="40" t="s">
        <v>90</v>
      </c>
      <c r="C9" s="20">
        <v>14.16</v>
      </c>
      <c r="D9" s="24" t="s">
        <v>20</v>
      </c>
      <c r="E9" s="20">
        <v>5094.3599999999997</v>
      </c>
      <c r="F9" s="40">
        <f t="shared" si="0"/>
        <v>72136.137600000002</v>
      </c>
    </row>
    <row r="10" spans="1:8" ht="76.5">
      <c r="A10" s="114" t="s">
        <v>196</v>
      </c>
      <c r="B10" s="56" t="s">
        <v>19</v>
      </c>
      <c r="C10" s="39">
        <v>5.66</v>
      </c>
      <c r="D10" s="5" t="s">
        <v>20</v>
      </c>
      <c r="E10" s="20">
        <v>6092.63</v>
      </c>
      <c r="F10" s="40">
        <f t="shared" si="0"/>
        <v>34484.285800000005</v>
      </c>
    </row>
    <row r="11" spans="1:8" ht="38.25" customHeight="1">
      <c r="A11" s="137" t="s">
        <v>194</v>
      </c>
      <c r="B11" s="139" t="s">
        <v>22</v>
      </c>
      <c r="C11" s="20">
        <v>0.86599999999999999</v>
      </c>
      <c r="D11" s="58" t="s">
        <v>23</v>
      </c>
      <c r="E11" s="20">
        <v>79086.94</v>
      </c>
      <c r="F11" s="40">
        <f t="shared" si="0"/>
        <v>68489.290040000007</v>
      </c>
    </row>
    <row r="12" spans="1:8" ht="62.25" customHeight="1">
      <c r="A12" s="138"/>
      <c r="B12" s="140"/>
      <c r="C12" s="20">
        <v>1.0589999999999999</v>
      </c>
      <c r="D12" s="58" t="s">
        <v>23</v>
      </c>
      <c r="E12" s="20">
        <v>77259.94</v>
      </c>
      <c r="F12" s="40">
        <f t="shared" si="0"/>
        <v>81818.276459999994</v>
      </c>
    </row>
    <row r="13" spans="1:8" ht="45">
      <c r="A13" s="5" t="s">
        <v>93</v>
      </c>
      <c r="B13" s="55" t="s">
        <v>21</v>
      </c>
      <c r="C13" s="21">
        <v>74.349999999999994</v>
      </c>
      <c r="D13" s="7" t="s">
        <v>17</v>
      </c>
      <c r="E13" s="21">
        <v>184.61</v>
      </c>
      <c r="F13" s="40">
        <f t="shared" si="0"/>
        <v>13725.753500000001</v>
      </c>
    </row>
    <row r="14" spans="1:8" customFormat="1" ht="15">
      <c r="A14" s="9">
        <v>9</v>
      </c>
      <c r="B14" s="54" t="s">
        <v>40</v>
      </c>
      <c r="C14" s="11"/>
      <c r="D14" s="12"/>
      <c r="E14" s="34"/>
      <c r="F14" s="40">
        <f t="shared" si="0"/>
        <v>0</v>
      </c>
    </row>
    <row r="15" spans="1:8" customFormat="1" ht="19.5" customHeight="1">
      <c r="A15" s="9" t="s">
        <v>25</v>
      </c>
      <c r="B15" s="54" t="s">
        <v>41</v>
      </c>
      <c r="C15" s="11">
        <v>20.7</v>
      </c>
      <c r="D15" s="11" t="s">
        <v>10</v>
      </c>
      <c r="E15" s="11">
        <v>893.67</v>
      </c>
      <c r="F15" s="40">
        <f t="shared" si="0"/>
        <v>18498.968999999997</v>
      </c>
    </row>
    <row r="16" spans="1:8" customFormat="1" ht="19.5" customHeight="1">
      <c r="A16" s="9" t="s">
        <v>26</v>
      </c>
      <c r="B16" s="54" t="s">
        <v>42</v>
      </c>
      <c r="C16" s="11">
        <v>16.989999999999998</v>
      </c>
      <c r="D16" s="11" t="s">
        <v>10</v>
      </c>
      <c r="E16" s="11">
        <v>378.69</v>
      </c>
      <c r="F16" s="40">
        <f t="shared" si="0"/>
        <v>6433.9430999999995</v>
      </c>
    </row>
    <row r="17" spans="1:9" customFormat="1" ht="19.5" customHeight="1">
      <c r="A17" s="9" t="s">
        <v>27</v>
      </c>
      <c r="B17" s="54" t="s">
        <v>44</v>
      </c>
      <c r="C17" s="11">
        <v>41.4</v>
      </c>
      <c r="D17" s="11" t="s">
        <v>28</v>
      </c>
      <c r="E17" s="11">
        <v>496.4</v>
      </c>
      <c r="F17" s="40">
        <f t="shared" si="0"/>
        <v>20550.96</v>
      </c>
      <c r="G17" s="29"/>
      <c r="H17" s="29"/>
      <c r="I17" s="29"/>
    </row>
    <row r="18" spans="1:9" customFormat="1" ht="19.5" customHeight="1">
      <c r="A18" s="9" t="s">
        <v>29</v>
      </c>
      <c r="B18" s="54" t="s">
        <v>43</v>
      </c>
      <c r="C18" s="11">
        <v>27.87</v>
      </c>
      <c r="D18" s="11" t="s">
        <v>10</v>
      </c>
      <c r="E18" s="11">
        <v>819.59</v>
      </c>
      <c r="F18" s="40">
        <f t="shared" si="0"/>
        <v>22841.973300000001</v>
      </c>
    </row>
    <row r="19" spans="1:9" customFormat="1" ht="19.5" customHeight="1">
      <c r="A19" s="9" t="s">
        <v>30</v>
      </c>
      <c r="B19" s="54" t="s">
        <v>45</v>
      </c>
      <c r="C19" s="11">
        <v>68.010000000000005</v>
      </c>
      <c r="D19" s="11" t="s">
        <v>28</v>
      </c>
      <c r="E19" s="11">
        <v>177.1</v>
      </c>
      <c r="F19" s="40">
        <f t="shared" si="0"/>
        <v>12044.571</v>
      </c>
      <c r="G19" s="29"/>
      <c r="H19" s="29"/>
      <c r="I19" s="29"/>
    </row>
    <row r="20" spans="1:9" customFormat="1" ht="16.5" customHeight="1">
      <c r="A20" s="9"/>
      <c r="B20" s="125" t="s">
        <v>32</v>
      </c>
      <c r="C20" s="126"/>
      <c r="D20" s="126"/>
      <c r="E20" s="127"/>
      <c r="F20" s="34">
        <f>SUM(F5:F19)</f>
        <v>546251.42079999996</v>
      </c>
      <c r="G20" s="29"/>
      <c r="H20" s="29"/>
      <c r="I20" s="29"/>
    </row>
    <row r="21" spans="1:9" customFormat="1" ht="10.5" customHeight="1">
      <c r="A21" s="43"/>
      <c r="B21" s="52"/>
      <c r="C21" s="43"/>
      <c r="D21" s="124" t="s">
        <v>68</v>
      </c>
      <c r="E21" s="124"/>
      <c r="F21" s="124"/>
    </row>
    <row r="22" spans="1:9" customFormat="1" ht="3.75" customHeight="1">
      <c r="B22" s="53"/>
      <c r="C22" s="45"/>
      <c r="D22" s="124"/>
      <c r="E22" s="124"/>
      <c r="F22" s="124"/>
    </row>
    <row r="23" spans="1:9" customFormat="1" ht="15" customHeight="1">
      <c r="B23" s="53"/>
      <c r="C23" s="45"/>
      <c r="D23" s="124"/>
      <c r="E23" s="124"/>
      <c r="F23" s="124"/>
    </row>
    <row r="24" spans="1:9" customFormat="1" ht="17.25" customHeight="1">
      <c r="B24" s="53"/>
      <c r="C24" s="45"/>
      <c r="D24" s="124"/>
      <c r="E24" s="124"/>
      <c r="F24" s="124"/>
    </row>
    <row r="25" spans="1:9" customFormat="1" ht="31.5" customHeight="1">
      <c r="B25" s="53"/>
      <c r="C25" s="45"/>
      <c r="D25" s="124"/>
      <c r="E25" s="124"/>
      <c r="F25" s="124"/>
    </row>
    <row r="26" spans="1:9" ht="31.5" customHeight="1">
      <c r="D26" s="124"/>
      <c r="E26" s="124"/>
      <c r="F26" s="124"/>
    </row>
  </sheetData>
  <mergeCells count="7">
    <mergeCell ref="D21:F26"/>
    <mergeCell ref="A1:F1"/>
    <mergeCell ref="A2:F2"/>
    <mergeCell ref="A3:F3"/>
    <mergeCell ref="A11:A12"/>
    <mergeCell ref="B11:B12"/>
    <mergeCell ref="B20:E20"/>
  </mergeCells>
  <pageMargins left="0.85" right="0.24" top="0.42" bottom="0.37" header="0.3" footer="0.17"/>
  <pageSetup scale="80" orientation="portrait" verticalDpi="0" r:id="rId1"/>
</worksheet>
</file>

<file path=xl/worksheets/sheet11.xml><?xml version="1.0" encoding="utf-8"?>
<worksheet xmlns="http://schemas.openxmlformats.org/spreadsheetml/2006/main" xmlns:r="http://schemas.openxmlformats.org/officeDocument/2006/relationships">
  <dimension ref="A1:I25"/>
  <sheetViews>
    <sheetView topLeftCell="A7" workbookViewId="0">
      <selection activeCell="B5" sqref="B5"/>
    </sheetView>
  </sheetViews>
  <sheetFormatPr defaultRowHeight="15"/>
  <cols>
    <col min="1" max="1" width="9.140625" style="47"/>
    <col min="2" max="2" width="42.85546875" style="48" customWidth="1"/>
    <col min="3" max="3" width="9.140625" style="8"/>
    <col min="4" max="4" width="9.140625" style="66"/>
    <col min="5" max="5" width="9.140625" style="8"/>
    <col min="6" max="6" width="16.42578125" style="50" customWidth="1"/>
    <col min="7" max="16384" width="9.140625" style="8"/>
  </cols>
  <sheetData>
    <row r="1" spans="1:9" ht="18.75">
      <c r="A1" s="120" t="s">
        <v>0</v>
      </c>
      <c r="B1" s="120"/>
      <c r="C1" s="120"/>
      <c r="D1" s="120"/>
      <c r="E1" s="120"/>
      <c r="F1" s="120"/>
    </row>
    <row r="2" spans="1:9" ht="18.75">
      <c r="A2" s="120" t="s">
        <v>49</v>
      </c>
      <c r="B2" s="120"/>
      <c r="C2" s="120"/>
      <c r="D2" s="120"/>
      <c r="E2" s="120"/>
      <c r="F2" s="120"/>
    </row>
    <row r="3" spans="1:9" ht="39.75" customHeight="1">
      <c r="A3" s="121" t="s">
        <v>159</v>
      </c>
      <c r="B3" s="122"/>
      <c r="C3" s="122"/>
      <c r="D3" s="122"/>
      <c r="E3" s="122"/>
      <c r="F3" s="123"/>
    </row>
    <row r="4" spans="1:9">
      <c r="A4" s="36" t="s">
        <v>50</v>
      </c>
      <c r="B4" s="36" t="s">
        <v>51</v>
      </c>
      <c r="C4" s="36" t="s">
        <v>52</v>
      </c>
      <c r="D4" s="36" t="s">
        <v>53</v>
      </c>
      <c r="E4" s="36" t="s">
        <v>54</v>
      </c>
      <c r="F4" s="36" t="s">
        <v>55</v>
      </c>
    </row>
    <row r="5" spans="1:9" ht="127.5">
      <c r="A5" s="5" t="s">
        <v>101</v>
      </c>
      <c r="B5" s="118" t="s">
        <v>9</v>
      </c>
      <c r="C5" s="20">
        <v>58.41</v>
      </c>
      <c r="D5" s="5" t="s">
        <v>20</v>
      </c>
      <c r="E5" s="20">
        <v>153.84</v>
      </c>
      <c r="F5" s="68">
        <f>C5*E5</f>
        <v>8985.7943999999989</v>
      </c>
    </row>
    <row r="6" spans="1:9" ht="105">
      <c r="A6" s="5" t="s">
        <v>37</v>
      </c>
      <c r="B6" s="68" t="s">
        <v>57</v>
      </c>
      <c r="C6" s="20">
        <v>10.62</v>
      </c>
      <c r="D6" s="5" t="s">
        <v>20</v>
      </c>
      <c r="E6" s="20">
        <v>415.58</v>
      </c>
      <c r="F6" s="68">
        <f t="shared" ref="F6:F17" si="0">C6*E6</f>
        <v>4413.4595999999992</v>
      </c>
    </row>
    <row r="7" spans="1:9" ht="90">
      <c r="A7" s="5" t="s">
        <v>76</v>
      </c>
      <c r="B7" s="68" t="s">
        <v>58</v>
      </c>
      <c r="C7" s="20">
        <v>8.85</v>
      </c>
      <c r="D7" s="24" t="s">
        <v>20</v>
      </c>
      <c r="E7" s="20">
        <v>1438.96</v>
      </c>
      <c r="F7" s="68">
        <f t="shared" si="0"/>
        <v>12734.796</v>
      </c>
    </row>
    <row r="8" spans="1:9" ht="60">
      <c r="A8" s="5" t="s">
        <v>158</v>
      </c>
      <c r="B8" s="6" t="s">
        <v>103</v>
      </c>
      <c r="C8" s="21">
        <v>23.36</v>
      </c>
      <c r="D8" s="21" t="s">
        <v>20</v>
      </c>
      <c r="E8" s="20">
        <v>5810.71</v>
      </c>
      <c r="F8" s="68">
        <f t="shared" si="0"/>
        <v>135738.1856</v>
      </c>
    </row>
    <row r="9" spans="1:9" ht="74.25" customHeight="1">
      <c r="A9" s="5" t="s">
        <v>189</v>
      </c>
      <c r="B9" s="6" t="s">
        <v>19</v>
      </c>
      <c r="C9" s="21">
        <v>10.62</v>
      </c>
      <c r="D9" s="7" t="s">
        <v>20</v>
      </c>
      <c r="E9" s="21">
        <v>6092.63</v>
      </c>
      <c r="F9" s="68">
        <f t="shared" si="0"/>
        <v>64703.730599999995</v>
      </c>
    </row>
    <row r="10" spans="1:9" ht="78.75" customHeight="1">
      <c r="A10" s="114" t="s">
        <v>194</v>
      </c>
      <c r="B10" s="102" t="s">
        <v>22</v>
      </c>
      <c r="C10" s="20">
        <v>3.6</v>
      </c>
      <c r="D10" s="67" t="s">
        <v>23</v>
      </c>
      <c r="E10" s="20">
        <v>77259.94</v>
      </c>
      <c r="F10" s="68">
        <f t="shared" si="0"/>
        <v>278135.78400000004</v>
      </c>
    </row>
    <row r="11" spans="1:9" ht="61.5" customHeight="1">
      <c r="A11" s="5" t="s">
        <v>93</v>
      </c>
      <c r="B11" s="7" t="s">
        <v>21</v>
      </c>
      <c r="C11" s="21">
        <v>236.99</v>
      </c>
      <c r="D11" s="7" t="s">
        <v>17</v>
      </c>
      <c r="E11" s="21">
        <v>184.61</v>
      </c>
      <c r="F11" s="68">
        <f t="shared" si="0"/>
        <v>43750.723900000005</v>
      </c>
    </row>
    <row r="12" spans="1:9" customFormat="1" ht="18.75">
      <c r="A12" s="9">
        <v>9</v>
      </c>
      <c r="B12" s="35" t="s">
        <v>40</v>
      </c>
      <c r="C12" s="11"/>
      <c r="D12" s="12"/>
      <c r="E12" s="34"/>
      <c r="F12" s="68">
        <f t="shared" si="0"/>
        <v>0</v>
      </c>
    </row>
    <row r="13" spans="1:9" customFormat="1" ht="15.75">
      <c r="A13" s="9" t="s">
        <v>25</v>
      </c>
      <c r="B13" s="14" t="s">
        <v>41</v>
      </c>
      <c r="C13" s="11">
        <v>14.62</v>
      </c>
      <c r="D13" s="11" t="s">
        <v>10</v>
      </c>
      <c r="E13" s="11">
        <v>893.67</v>
      </c>
      <c r="F13" s="68">
        <f t="shared" si="0"/>
        <v>13065.455399999999</v>
      </c>
    </row>
    <row r="14" spans="1:9" customFormat="1" ht="15.75">
      <c r="A14" s="9" t="s">
        <v>26</v>
      </c>
      <c r="B14" s="14" t="s">
        <v>42</v>
      </c>
      <c r="C14" s="11">
        <v>10.62</v>
      </c>
      <c r="D14" s="11" t="s">
        <v>10</v>
      </c>
      <c r="E14" s="11">
        <v>378.69</v>
      </c>
      <c r="F14" s="68">
        <f t="shared" si="0"/>
        <v>4021.6877999999997</v>
      </c>
    </row>
    <row r="15" spans="1:9" customFormat="1" ht="15.75">
      <c r="A15" s="9" t="s">
        <v>27</v>
      </c>
      <c r="B15" s="14" t="s">
        <v>43</v>
      </c>
      <c r="C15" s="11">
        <v>8.85</v>
      </c>
      <c r="D15" s="11" t="s">
        <v>10</v>
      </c>
      <c r="E15" s="11">
        <v>819.59</v>
      </c>
      <c r="F15" s="68">
        <f t="shared" si="0"/>
        <v>7253.3715000000002</v>
      </c>
    </row>
    <row r="16" spans="1:9" customFormat="1">
      <c r="A16" s="9" t="s">
        <v>29</v>
      </c>
      <c r="B16" s="14" t="s">
        <v>44</v>
      </c>
      <c r="C16" s="11">
        <v>29.22</v>
      </c>
      <c r="D16" s="11" t="s">
        <v>28</v>
      </c>
      <c r="E16" s="11">
        <v>469.4</v>
      </c>
      <c r="F16" s="68">
        <f t="shared" si="0"/>
        <v>13715.867999999999</v>
      </c>
      <c r="G16" s="29"/>
      <c r="H16" s="29"/>
      <c r="I16" s="29"/>
    </row>
    <row r="17" spans="1:9" customFormat="1">
      <c r="A17" s="9" t="s">
        <v>30</v>
      </c>
      <c r="B17" s="14" t="s">
        <v>45</v>
      </c>
      <c r="C17" s="11">
        <v>58.41</v>
      </c>
      <c r="D17" s="11" t="s">
        <v>28</v>
      </c>
      <c r="E17" s="11">
        <v>177.1</v>
      </c>
      <c r="F17" s="68">
        <f t="shared" si="0"/>
        <v>10344.410999999998</v>
      </c>
      <c r="G17" s="29"/>
      <c r="H17" s="29"/>
      <c r="I17" s="29"/>
    </row>
    <row r="18" spans="1:9" customFormat="1">
      <c r="A18" s="9"/>
      <c r="B18" s="125" t="s">
        <v>32</v>
      </c>
      <c r="C18" s="126"/>
      <c r="D18" s="126"/>
      <c r="E18" s="103"/>
      <c r="F18" s="104">
        <f>SUM(F5:F17)</f>
        <v>596863.26779999991</v>
      </c>
      <c r="G18" s="29"/>
      <c r="H18" s="29"/>
      <c r="I18" s="29"/>
    </row>
    <row r="19" spans="1:9">
      <c r="D19" s="124" t="s">
        <v>68</v>
      </c>
      <c r="E19" s="124"/>
      <c r="F19" s="124"/>
    </row>
    <row r="20" spans="1:9" ht="15" customHeight="1">
      <c r="D20" s="124"/>
      <c r="E20" s="124"/>
      <c r="F20" s="124"/>
    </row>
    <row r="21" spans="1:9">
      <c r="D21" s="124"/>
      <c r="E21" s="124"/>
      <c r="F21" s="124"/>
    </row>
    <row r="22" spans="1:9">
      <c r="D22" s="124"/>
      <c r="E22" s="124"/>
      <c r="F22" s="124"/>
    </row>
    <row r="23" spans="1:9">
      <c r="D23" s="124"/>
      <c r="E23" s="124"/>
      <c r="F23" s="124"/>
    </row>
    <row r="24" spans="1:9" ht="14.25" customHeight="1">
      <c r="D24" s="124"/>
      <c r="E24" s="124"/>
      <c r="F24" s="124"/>
    </row>
    <row r="25" spans="1:9" ht="9.75" customHeight="1"/>
  </sheetData>
  <mergeCells count="5">
    <mergeCell ref="A1:F1"/>
    <mergeCell ref="A2:F2"/>
    <mergeCell ref="A3:F3"/>
    <mergeCell ref="D19:F24"/>
    <mergeCell ref="B18:D18"/>
  </mergeCells>
  <pageMargins left="0.28000000000000003" right="0.28000000000000003" top="0.36" bottom="0.21" header="0.3" footer="0.21"/>
  <pageSetup scale="90" orientation="portrait" verticalDpi="0" r:id="rId1"/>
</worksheet>
</file>

<file path=xl/worksheets/sheet12.xml><?xml version="1.0" encoding="utf-8"?>
<worksheet xmlns="http://schemas.openxmlformats.org/spreadsheetml/2006/main" xmlns:r="http://schemas.openxmlformats.org/officeDocument/2006/relationships">
  <dimension ref="A1:N10"/>
  <sheetViews>
    <sheetView workbookViewId="0">
      <selection activeCell="H4" sqref="H4"/>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9.28515625" customWidth="1"/>
    <col min="7" max="7" width="9.7109375" customWidth="1"/>
    <col min="8" max="8" width="14.85546875" customWidth="1"/>
  </cols>
  <sheetData>
    <row r="1" spans="1:14" ht="21">
      <c r="A1" s="128" t="s">
        <v>0</v>
      </c>
      <c r="B1" s="128"/>
      <c r="C1" s="128"/>
      <c r="D1" s="128"/>
      <c r="E1" s="128"/>
      <c r="F1" s="128"/>
      <c r="G1" s="128"/>
      <c r="H1" s="128"/>
      <c r="I1" s="1"/>
    </row>
    <row r="2" spans="1:14" ht="32.25" customHeight="1">
      <c r="A2" s="129" t="s">
        <v>34</v>
      </c>
      <c r="B2" s="130"/>
      <c r="C2" s="130"/>
      <c r="D2" s="130"/>
      <c r="E2" s="130"/>
      <c r="F2" s="130"/>
      <c r="G2" s="130"/>
      <c r="H2" s="130"/>
      <c r="I2" s="2"/>
    </row>
    <row r="3" spans="1:14">
      <c r="A3" s="3" t="s">
        <v>1</v>
      </c>
      <c r="B3" s="3" t="s">
        <v>2</v>
      </c>
      <c r="C3" s="4">
        <v>1</v>
      </c>
      <c r="D3" s="4" t="s">
        <v>3</v>
      </c>
      <c r="E3" s="4" t="s">
        <v>4</v>
      </c>
      <c r="F3" s="4" t="s">
        <v>5</v>
      </c>
      <c r="G3" s="4" t="s">
        <v>6</v>
      </c>
      <c r="H3" s="4" t="s">
        <v>3</v>
      </c>
    </row>
    <row r="4" spans="1:14" s="8" customFormat="1" ht="57.75" customHeight="1">
      <c r="A4" s="5">
        <v>1</v>
      </c>
      <c r="B4" s="33" t="s">
        <v>35</v>
      </c>
      <c r="C4" s="7">
        <v>7</v>
      </c>
      <c r="D4" s="7" t="s">
        <v>8</v>
      </c>
      <c r="E4" s="7">
        <v>25</v>
      </c>
      <c r="F4" s="7" t="s">
        <v>8</v>
      </c>
      <c r="G4" s="7">
        <v>9500</v>
      </c>
      <c r="H4" s="7">
        <f>E4*G4</f>
        <v>237500</v>
      </c>
    </row>
    <row r="5" spans="1:14">
      <c r="A5" s="26"/>
      <c r="B5" s="27"/>
      <c r="C5" s="27"/>
      <c r="D5" s="27"/>
      <c r="E5" s="27"/>
      <c r="F5" s="27"/>
      <c r="G5" s="27"/>
      <c r="H5" s="28"/>
      <c r="I5" s="29"/>
      <c r="J5" s="29"/>
      <c r="K5" s="29"/>
    </row>
    <row r="6" spans="1:14" ht="31.5" customHeight="1">
      <c r="A6" s="131"/>
      <c r="B6" s="131"/>
      <c r="C6" s="30"/>
      <c r="D6" s="30"/>
      <c r="E6" s="132" t="s">
        <v>33</v>
      </c>
      <c r="F6" s="132"/>
      <c r="G6" s="132"/>
      <c r="H6" s="132"/>
      <c r="I6" s="31"/>
      <c r="J6" s="31"/>
      <c r="K6" s="31"/>
      <c r="L6" s="31"/>
      <c r="M6" s="31"/>
      <c r="N6" s="31"/>
    </row>
    <row r="7" spans="1:14" ht="15.75" customHeight="1">
      <c r="E7" s="132"/>
      <c r="F7" s="132"/>
      <c r="G7" s="132"/>
      <c r="H7" s="132"/>
      <c r="I7" s="31"/>
      <c r="J7" s="31"/>
      <c r="K7" s="31"/>
      <c r="L7" s="31"/>
      <c r="M7" s="31"/>
      <c r="N7" s="31"/>
    </row>
    <row r="8" spans="1:14" ht="15.75" customHeight="1">
      <c r="E8" s="132"/>
      <c r="F8" s="132"/>
      <c r="G8" s="132"/>
      <c r="H8" s="132"/>
      <c r="I8" s="31"/>
      <c r="J8" s="31"/>
      <c r="K8" s="31"/>
      <c r="L8" s="31"/>
      <c r="M8" s="31"/>
      <c r="N8" s="31"/>
    </row>
    <row r="10" spans="1:14" ht="15.75" customHeight="1"/>
  </sheetData>
  <mergeCells count="4">
    <mergeCell ref="A1:H1"/>
    <mergeCell ref="A2:H2"/>
    <mergeCell ref="A6:B6"/>
    <mergeCell ref="E6:H8"/>
  </mergeCells>
  <pageMargins left="0.16" right="0.2"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dimension ref="A1:H26"/>
  <sheetViews>
    <sheetView workbookViewId="0">
      <selection activeCell="A2" sqref="A2:F3"/>
    </sheetView>
  </sheetViews>
  <sheetFormatPr defaultRowHeight="15"/>
  <cols>
    <col min="1" max="1" width="6.140625" customWidth="1"/>
    <col min="2" max="2" width="39" customWidth="1"/>
    <col min="3" max="3" width="9.28515625" customWidth="1"/>
    <col min="4" max="4" width="5.28515625" customWidth="1"/>
    <col min="5" max="5" width="9.5703125" customWidth="1"/>
    <col min="6" max="6" width="25.42578125" customWidth="1"/>
  </cols>
  <sheetData>
    <row r="1" spans="1:6" ht="22.5">
      <c r="A1" s="81" t="s">
        <v>120</v>
      </c>
      <c r="B1" s="82" t="s">
        <v>0</v>
      </c>
      <c r="C1" s="83"/>
      <c r="D1" s="83"/>
      <c r="E1" s="83"/>
      <c r="F1" s="84"/>
    </row>
    <row r="2" spans="1:6">
      <c r="A2" s="146" t="s">
        <v>166</v>
      </c>
      <c r="B2" s="146"/>
      <c r="C2" s="146"/>
      <c r="D2" s="146"/>
      <c r="E2" s="146"/>
      <c r="F2" s="147"/>
    </row>
    <row r="3" spans="1:6">
      <c r="A3" s="148"/>
      <c r="B3" s="148"/>
      <c r="C3" s="148"/>
      <c r="D3" s="148"/>
      <c r="E3" s="148"/>
      <c r="F3" s="149"/>
    </row>
    <row r="4" spans="1:6" ht="25.5">
      <c r="A4" s="17" t="s">
        <v>50</v>
      </c>
      <c r="B4" s="17" t="s">
        <v>51</v>
      </c>
      <c r="C4" s="17" t="s">
        <v>52</v>
      </c>
      <c r="D4" s="17" t="s">
        <v>53</v>
      </c>
      <c r="E4" s="17" t="s">
        <v>54</v>
      </c>
      <c r="F4" s="17" t="s">
        <v>55</v>
      </c>
    </row>
    <row r="5" spans="1:6" ht="148.5">
      <c r="A5" s="15" t="s">
        <v>121</v>
      </c>
      <c r="B5" s="85" t="s">
        <v>122</v>
      </c>
      <c r="C5" s="86">
        <v>40.020000000000003</v>
      </c>
      <c r="D5" s="86" t="s">
        <v>14</v>
      </c>
      <c r="E5" s="86">
        <v>153.84</v>
      </c>
      <c r="F5" s="87">
        <f>C5*E5</f>
        <v>6156.6768000000002</v>
      </c>
    </row>
    <row r="6" spans="1:6" ht="89.25">
      <c r="A6" s="15" t="s">
        <v>123</v>
      </c>
      <c r="B6" s="16" t="s">
        <v>124</v>
      </c>
      <c r="C6" s="17">
        <v>3.34</v>
      </c>
      <c r="D6" s="17" t="s">
        <v>14</v>
      </c>
      <c r="E6" s="17">
        <v>415.84</v>
      </c>
      <c r="F6" s="87">
        <f t="shared" ref="F6:F18" si="0">C6*E6</f>
        <v>1388.9055999999998</v>
      </c>
    </row>
    <row r="7" spans="1:6" ht="89.25">
      <c r="A7" s="15" t="s">
        <v>190</v>
      </c>
      <c r="B7" s="16" t="s">
        <v>125</v>
      </c>
      <c r="C7" s="17">
        <v>5.55</v>
      </c>
      <c r="D7" s="17" t="s">
        <v>14</v>
      </c>
      <c r="E7" s="17">
        <v>1438.96</v>
      </c>
      <c r="F7" s="87">
        <f t="shared" si="0"/>
        <v>7986.2280000000001</v>
      </c>
    </row>
    <row r="8" spans="1:6" ht="114.75">
      <c r="A8" s="15" t="s">
        <v>197</v>
      </c>
      <c r="B8" s="16" t="s">
        <v>13</v>
      </c>
      <c r="C8" s="17">
        <v>4.66</v>
      </c>
      <c r="D8" s="17" t="s">
        <v>14</v>
      </c>
      <c r="E8" s="38">
        <v>4492.3599999999997</v>
      </c>
      <c r="F8" s="87">
        <f t="shared" si="0"/>
        <v>20934.3976</v>
      </c>
    </row>
    <row r="9" spans="1:6" ht="51">
      <c r="A9" s="15" t="s">
        <v>126</v>
      </c>
      <c r="B9" s="71" t="s">
        <v>115</v>
      </c>
      <c r="C9" s="72">
        <v>31.12</v>
      </c>
      <c r="D9" s="17" t="s">
        <v>14</v>
      </c>
      <c r="E9" s="72">
        <v>2873.96</v>
      </c>
      <c r="F9" s="87">
        <f t="shared" si="0"/>
        <v>89437.635200000004</v>
      </c>
    </row>
    <row r="10" spans="1:6" ht="76.5">
      <c r="A10" s="15" t="s">
        <v>127</v>
      </c>
      <c r="B10" s="88" t="s">
        <v>128</v>
      </c>
      <c r="C10" s="87">
        <v>116.73</v>
      </c>
      <c r="D10" s="17" t="s">
        <v>17</v>
      </c>
      <c r="E10" s="72">
        <v>242.19</v>
      </c>
      <c r="F10" s="87">
        <f t="shared" si="0"/>
        <v>28270.8387</v>
      </c>
    </row>
    <row r="11" spans="1:6" ht="63.75">
      <c r="A11" s="15" t="s">
        <v>146</v>
      </c>
      <c r="B11" s="89" t="s">
        <v>129</v>
      </c>
      <c r="C11" s="87">
        <v>116.73</v>
      </c>
      <c r="D11" s="17" t="s">
        <v>130</v>
      </c>
      <c r="E11" s="72">
        <v>90.55</v>
      </c>
      <c r="F11" s="87">
        <f t="shared" si="0"/>
        <v>10569.9015</v>
      </c>
    </row>
    <row r="12" spans="1:6" ht="280.5">
      <c r="A12" s="119" t="s">
        <v>198</v>
      </c>
      <c r="B12" s="16" t="s">
        <v>131</v>
      </c>
      <c r="C12" s="72">
        <v>182.38800000000001</v>
      </c>
      <c r="D12" s="72" t="s">
        <v>132</v>
      </c>
      <c r="E12" s="72">
        <v>893.12</v>
      </c>
      <c r="F12" s="87">
        <f t="shared" si="0"/>
        <v>162894.37056000001</v>
      </c>
    </row>
    <row r="13" spans="1:6">
      <c r="A13" s="17">
        <v>9</v>
      </c>
      <c r="B13" s="91" t="s">
        <v>133</v>
      </c>
      <c r="C13" s="17"/>
      <c r="D13" s="17"/>
      <c r="E13" s="17"/>
      <c r="F13" s="87">
        <f t="shared" si="0"/>
        <v>0</v>
      </c>
    </row>
    <row r="14" spans="1:6" ht="15.75">
      <c r="A14" s="92" t="s">
        <v>134</v>
      </c>
      <c r="B14" s="16" t="s">
        <v>135</v>
      </c>
      <c r="C14" s="17">
        <v>16.3</v>
      </c>
      <c r="D14" s="72" t="s">
        <v>136</v>
      </c>
      <c r="E14" s="23">
        <v>893.67</v>
      </c>
      <c r="F14" s="87">
        <f t="shared" si="0"/>
        <v>14566.821</v>
      </c>
    </row>
    <row r="15" spans="1:6" ht="15.75">
      <c r="A15" s="93" t="s">
        <v>137</v>
      </c>
      <c r="B15" s="16" t="s">
        <v>138</v>
      </c>
      <c r="C15" s="17">
        <v>3.34</v>
      </c>
      <c r="D15" s="72" t="s">
        <v>136</v>
      </c>
      <c r="E15" s="23">
        <v>378.69</v>
      </c>
      <c r="F15" s="87">
        <f t="shared" si="0"/>
        <v>1264.8245999999999</v>
      </c>
    </row>
    <row r="16" spans="1:6" ht="15.75">
      <c r="A16" s="93" t="s">
        <v>139</v>
      </c>
      <c r="B16" s="16" t="s">
        <v>140</v>
      </c>
      <c r="C16" s="94">
        <v>36.700000000000003</v>
      </c>
      <c r="D16" s="72" t="s">
        <v>136</v>
      </c>
      <c r="E16" s="23">
        <v>819.59</v>
      </c>
      <c r="F16" s="87">
        <f t="shared" si="0"/>
        <v>30078.953000000005</v>
      </c>
    </row>
    <row r="17" spans="1:8" ht="15.75">
      <c r="A17" s="93" t="s">
        <v>141</v>
      </c>
      <c r="B17" s="16" t="s">
        <v>142</v>
      </c>
      <c r="C17" s="17">
        <v>4.2</v>
      </c>
      <c r="D17" s="72" t="s">
        <v>136</v>
      </c>
      <c r="E17" s="23">
        <v>496.4</v>
      </c>
      <c r="F17" s="87">
        <f t="shared" si="0"/>
        <v>2084.88</v>
      </c>
    </row>
    <row r="18" spans="1:8" ht="15.75">
      <c r="A18" s="93" t="s">
        <v>143</v>
      </c>
      <c r="B18" s="16" t="s">
        <v>144</v>
      </c>
      <c r="C18" s="38">
        <v>40.020000000000003</v>
      </c>
      <c r="D18" s="72" t="s">
        <v>136</v>
      </c>
      <c r="E18" s="23">
        <v>177.1</v>
      </c>
      <c r="F18" s="87">
        <f t="shared" si="0"/>
        <v>7087.5420000000004</v>
      </c>
    </row>
    <row r="19" spans="1:8" ht="18" customHeight="1">
      <c r="A19" s="95"/>
      <c r="B19" s="96"/>
      <c r="C19" s="97"/>
      <c r="D19" s="97"/>
      <c r="E19" s="17" t="s">
        <v>88</v>
      </c>
      <c r="F19" s="20">
        <f>SUM(F5:F18)</f>
        <v>382721.97456</v>
      </c>
    </row>
    <row r="20" spans="1:8">
      <c r="A20" s="43"/>
      <c r="B20" s="44"/>
      <c r="C20" s="43"/>
      <c r="D20" s="43"/>
      <c r="E20" s="43"/>
      <c r="F20" s="98"/>
    </row>
    <row r="21" spans="1:8" ht="15" customHeight="1">
      <c r="B21" s="45"/>
      <c r="C21" s="45"/>
      <c r="D21" s="132" t="s">
        <v>33</v>
      </c>
      <c r="E21" s="132"/>
      <c r="F21" s="132"/>
      <c r="G21" s="132"/>
      <c r="H21" s="46"/>
    </row>
    <row r="22" spans="1:8" ht="15" customHeight="1">
      <c r="B22" s="45"/>
      <c r="C22" s="45"/>
      <c r="D22" s="132"/>
      <c r="E22" s="132"/>
      <c r="F22" s="132"/>
      <c r="G22" s="132"/>
      <c r="H22" s="46"/>
    </row>
    <row r="23" spans="1:8" ht="15" customHeight="1">
      <c r="B23" s="45"/>
      <c r="C23" s="45"/>
      <c r="D23" s="132"/>
      <c r="E23" s="132"/>
      <c r="F23" s="132"/>
      <c r="G23" s="132"/>
      <c r="H23" s="46"/>
    </row>
    <row r="24" spans="1:8" ht="15" customHeight="1">
      <c r="B24" s="45"/>
      <c r="C24" s="45"/>
      <c r="D24" s="132"/>
      <c r="E24" s="132"/>
      <c r="F24" s="132"/>
      <c r="G24" s="132"/>
    </row>
    <row r="25" spans="1:8">
      <c r="B25" s="45"/>
      <c r="C25" s="45"/>
      <c r="D25" s="132"/>
      <c r="E25" s="132"/>
      <c r="F25" s="132"/>
      <c r="G25" s="132"/>
    </row>
    <row r="26" spans="1:8">
      <c r="B26" s="45"/>
      <c r="C26" s="45"/>
      <c r="D26" s="45"/>
      <c r="E26" s="45"/>
      <c r="F26" s="45"/>
      <c r="G26" s="45"/>
    </row>
  </sheetData>
  <mergeCells count="2">
    <mergeCell ref="A2:F3"/>
    <mergeCell ref="D21:G25"/>
  </mergeCells>
  <pageMargins left="0.4" right="0.16" top="0.38" bottom="0.17" header="0.3" footer="0.31"/>
  <pageSetup orientation="portrait" verticalDpi="0" r:id="rId1"/>
</worksheet>
</file>

<file path=xl/worksheets/sheet14.xml><?xml version="1.0" encoding="utf-8"?>
<worksheet xmlns="http://schemas.openxmlformats.org/spreadsheetml/2006/main" xmlns:r="http://schemas.openxmlformats.org/officeDocument/2006/relationships">
  <dimension ref="A1:H26"/>
  <sheetViews>
    <sheetView topLeftCell="A17" workbookViewId="0">
      <selection activeCell="F20" sqref="F20"/>
    </sheetView>
  </sheetViews>
  <sheetFormatPr defaultRowHeight="15"/>
  <cols>
    <col min="1" max="1" width="6.140625" customWidth="1"/>
    <col min="2" max="2" width="39" customWidth="1"/>
    <col min="3" max="3" width="9.28515625" customWidth="1"/>
    <col min="4" max="4" width="5.28515625" customWidth="1"/>
    <col min="5" max="5" width="9.5703125" customWidth="1"/>
    <col min="6" max="6" width="25.42578125" customWidth="1"/>
  </cols>
  <sheetData>
    <row r="1" spans="1:6" ht="22.5">
      <c r="A1" s="81" t="s">
        <v>120</v>
      </c>
      <c r="B1" s="82" t="s">
        <v>0</v>
      </c>
      <c r="C1" s="83"/>
      <c r="D1" s="83"/>
      <c r="E1" s="83"/>
      <c r="F1" s="84"/>
    </row>
    <row r="2" spans="1:6">
      <c r="A2" s="146" t="s">
        <v>165</v>
      </c>
      <c r="B2" s="146"/>
      <c r="C2" s="146"/>
      <c r="D2" s="146"/>
      <c r="E2" s="146"/>
      <c r="F2" s="147"/>
    </row>
    <row r="3" spans="1:6">
      <c r="A3" s="148"/>
      <c r="B3" s="148"/>
      <c r="C3" s="148"/>
      <c r="D3" s="148"/>
      <c r="E3" s="148"/>
      <c r="F3" s="149"/>
    </row>
    <row r="4" spans="1:6" ht="25.5">
      <c r="A4" s="17" t="s">
        <v>50</v>
      </c>
      <c r="B4" s="17" t="s">
        <v>51</v>
      </c>
      <c r="C4" s="17" t="s">
        <v>52</v>
      </c>
      <c r="D4" s="17" t="s">
        <v>53</v>
      </c>
      <c r="E4" s="17" t="s">
        <v>54</v>
      </c>
      <c r="F4" s="17" t="s">
        <v>55</v>
      </c>
    </row>
    <row r="5" spans="1:6" ht="148.5">
      <c r="A5" s="15" t="s">
        <v>121</v>
      </c>
      <c r="B5" s="85" t="s">
        <v>122</v>
      </c>
      <c r="C5" s="86">
        <v>31.95</v>
      </c>
      <c r="D5" s="86" t="s">
        <v>14</v>
      </c>
      <c r="E5" s="86">
        <v>153.84</v>
      </c>
      <c r="F5" s="87">
        <f>C5*E5</f>
        <v>4915.1880000000001</v>
      </c>
    </row>
    <row r="6" spans="1:6" ht="89.25">
      <c r="A6" s="15" t="s">
        <v>123</v>
      </c>
      <c r="B6" s="16" t="s">
        <v>124</v>
      </c>
      <c r="C6" s="17">
        <v>23.71</v>
      </c>
      <c r="D6" s="17" t="s">
        <v>14</v>
      </c>
      <c r="E6" s="17">
        <v>415.84</v>
      </c>
      <c r="F6" s="87">
        <f t="shared" ref="F6:F18" si="0">C6*E6</f>
        <v>9859.5663999999997</v>
      </c>
    </row>
    <row r="7" spans="1:6" ht="89.25">
      <c r="A7" s="15" t="s">
        <v>190</v>
      </c>
      <c r="B7" s="16" t="s">
        <v>125</v>
      </c>
      <c r="C7" s="17">
        <v>6.71</v>
      </c>
      <c r="D7" s="17" t="s">
        <v>14</v>
      </c>
      <c r="E7" s="17">
        <v>1438.96</v>
      </c>
      <c r="F7" s="87">
        <f t="shared" si="0"/>
        <v>9655.4215999999997</v>
      </c>
    </row>
    <row r="8" spans="1:6" ht="114.75">
      <c r="A8" s="15" t="s">
        <v>197</v>
      </c>
      <c r="B8" s="16" t="s">
        <v>13</v>
      </c>
      <c r="C8" s="17">
        <v>6.66</v>
      </c>
      <c r="D8" s="17" t="s">
        <v>14</v>
      </c>
      <c r="E8" s="38">
        <v>4492.3599999999997</v>
      </c>
      <c r="F8" s="87">
        <f t="shared" si="0"/>
        <v>29919.117599999998</v>
      </c>
    </row>
    <row r="9" spans="1:6" ht="51">
      <c r="A9" s="15" t="s">
        <v>126</v>
      </c>
      <c r="B9" s="71" t="s">
        <v>115</v>
      </c>
      <c r="C9" s="72">
        <v>32.61</v>
      </c>
      <c r="D9" s="17" t="s">
        <v>14</v>
      </c>
      <c r="E9" s="72">
        <v>2873.96</v>
      </c>
      <c r="F9" s="87">
        <f t="shared" si="0"/>
        <v>93719.835600000006</v>
      </c>
    </row>
    <row r="10" spans="1:6" ht="76.5">
      <c r="A10" s="15" t="s">
        <v>127</v>
      </c>
      <c r="B10" s="88" t="s">
        <v>128</v>
      </c>
      <c r="C10" s="87">
        <v>131.04</v>
      </c>
      <c r="D10" s="17" t="s">
        <v>17</v>
      </c>
      <c r="E10" s="72">
        <v>242.19</v>
      </c>
      <c r="F10" s="87">
        <f t="shared" si="0"/>
        <v>31736.577599999997</v>
      </c>
    </row>
    <row r="11" spans="1:6" ht="63.75">
      <c r="A11" s="15" t="s">
        <v>146</v>
      </c>
      <c r="B11" s="89" t="s">
        <v>129</v>
      </c>
      <c r="C11" s="87">
        <v>131.04</v>
      </c>
      <c r="D11" s="17" t="s">
        <v>130</v>
      </c>
      <c r="E11" s="72">
        <v>90.55</v>
      </c>
      <c r="F11" s="87">
        <f t="shared" si="0"/>
        <v>11865.671999999999</v>
      </c>
    </row>
    <row r="12" spans="1:6" ht="280.5">
      <c r="A12" s="119" t="s">
        <v>199</v>
      </c>
      <c r="B12" s="16" t="s">
        <v>131</v>
      </c>
      <c r="C12" s="72">
        <v>209.1078</v>
      </c>
      <c r="D12" s="72" t="s">
        <v>132</v>
      </c>
      <c r="E12" s="72">
        <v>893.92</v>
      </c>
      <c r="F12" s="87">
        <f t="shared" si="0"/>
        <v>186925.64457599999</v>
      </c>
    </row>
    <row r="13" spans="1:6">
      <c r="A13" s="17">
        <v>9</v>
      </c>
      <c r="B13" s="91" t="s">
        <v>133</v>
      </c>
      <c r="C13" s="17"/>
      <c r="D13" s="17"/>
      <c r="E13" s="17"/>
      <c r="F13" s="87">
        <f t="shared" si="0"/>
        <v>0</v>
      </c>
    </row>
    <row r="14" spans="1:6" ht="15.75">
      <c r="A14" s="92" t="s">
        <v>134</v>
      </c>
      <c r="B14" s="16" t="s">
        <v>135</v>
      </c>
      <c r="C14" s="17">
        <v>18</v>
      </c>
      <c r="D14" s="72" t="s">
        <v>136</v>
      </c>
      <c r="E14" s="23">
        <v>893.67</v>
      </c>
      <c r="F14" s="87">
        <f t="shared" si="0"/>
        <v>16086.06</v>
      </c>
    </row>
    <row r="15" spans="1:6" ht="15.75">
      <c r="A15" s="93" t="s">
        <v>137</v>
      </c>
      <c r="B15" s="16" t="s">
        <v>138</v>
      </c>
      <c r="C15" s="17">
        <v>23.71</v>
      </c>
      <c r="D15" s="72" t="s">
        <v>136</v>
      </c>
      <c r="E15" s="23">
        <v>378.69</v>
      </c>
      <c r="F15" s="87">
        <f t="shared" si="0"/>
        <v>8978.7399000000005</v>
      </c>
    </row>
    <row r="16" spans="1:6" ht="15.75">
      <c r="A16" s="93" t="s">
        <v>139</v>
      </c>
      <c r="B16" s="16" t="s">
        <v>140</v>
      </c>
      <c r="C16" s="94">
        <v>39.299999999999997</v>
      </c>
      <c r="D16" s="72" t="s">
        <v>136</v>
      </c>
      <c r="E16" s="23">
        <v>819.59</v>
      </c>
      <c r="F16" s="87">
        <f t="shared" si="0"/>
        <v>32209.886999999999</v>
      </c>
    </row>
    <row r="17" spans="1:8" ht="15.75">
      <c r="A17" s="93" t="s">
        <v>141</v>
      </c>
      <c r="B17" s="16" t="s">
        <v>142</v>
      </c>
      <c r="C17" s="17">
        <v>6</v>
      </c>
      <c r="D17" s="72" t="s">
        <v>136</v>
      </c>
      <c r="E17" s="23">
        <v>496.4</v>
      </c>
      <c r="F17" s="87">
        <f t="shared" si="0"/>
        <v>2978.3999999999996</v>
      </c>
    </row>
    <row r="18" spans="1:8" ht="15.75">
      <c r="A18" s="93" t="s">
        <v>143</v>
      </c>
      <c r="B18" s="16" t="s">
        <v>144</v>
      </c>
      <c r="C18" s="38">
        <v>31.95</v>
      </c>
      <c r="D18" s="72" t="s">
        <v>136</v>
      </c>
      <c r="E18" s="23">
        <v>177.1</v>
      </c>
      <c r="F18" s="87">
        <f t="shared" si="0"/>
        <v>5658.3449999999993</v>
      </c>
    </row>
    <row r="19" spans="1:8" ht="18" customHeight="1">
      <c r="A19" s="95"/>
      <c r="B19" s="96"/>
      <c r="C19" s="97"/>
      <c r="D19" s="97"/>
      <c r="E19" s="17" t="s">
        <v>88</v>
      </c>
      <c r="F19" s="20">
        <f>SUM(F5:F18)</f>
        <v>444508.45527599996</v>
      </c>
    </row>
    <row r="20" spans="1:8">
      <c r="A20" s="43"/>
      <c r="B20" s="44"/>
      <c r="C20" s="43"/>
      <c r="D20" s="43"/>
      <c r="E20" s="43"/>
      <c r="F20" s="98"/>
    </row>
    <row r="21" spans="1:8" ht="15" customHeight="1">
      <c r="B21" s="45"/>
      <c r="C21" s="45"/>
      <c r="D21" s="132" t="s">
        <v>33</v>
      </c>
      <c r="E21" s="132"/>
      <c r="F21" s="132"/>
      <c r="G21" s="132"/>
      <c r="H21" s="46"/>
    </row>
    <row r="22" spans="1:8" ht="15" customHeight="1">
      <c r="B22" s="45"/>
      <c r="C22" s="45"/>
      <c r="D22" s="132"/>
      <c r="E22" s="132"/>
      <c r="F22" s="132"/>
      <c r="G22" s="132"/>
      <c r="H22" s="46"/>
    </row>
    <row r="23" spans="1:8" ht="15" customHeight="1">
      <c r="B23" s="45"/>
      <c r="C23" s="45"/>
      <c r="D23" s="132"/>
      <c r="E23" s="132"/>
      <c r="F23" s="132"/>
      <c r="G23" s="132"/>
      <c r="H23" s="46"/>
    </row>
    <row r="24" spans="1:8" ht="15" customHeight="1">
      <c r="B24" s="45"/>
      <c r="C24" s="45"/>
      <c r="D24" s="132"/>
      <c r="E24" s="132"/>
      <c r="F24" s="132"/>
      <c r="G24" s="132"/>
    </row>
    <row r="25" spans="1:8">
      <c r="B25" s="45"/>
      <c r="C25" s="45"/>
      <c r="D25" s="132"/>
      <c r="E25" s="132"/>
      <c r="F25" s="132"/>
      <c r="G25" s="132"/>
    </row>
    <row r="26" spans="1:8">
      <c r="B26" s="45"/>
      <c r="C26" s="45"/>
      <c r="D26" s="45"/>
      <c r="E26" s="45"/>
      <c r="F26" s="45"/>
      <c r="G26" s="45"/>
    </row>
  </sheetData>
  <mergeCells count="2">
    <mergeCell ref="A2:F3"/>
    <mergeCell ref="D21:G25"/>
  </mergeCells>
  <pageMargins left="0.22" right="0.16" top="0.55000000000000004" bottom="0.28999999999999998" header="0.3" footer="0.17"/>
  <pageSetup orientation="portrait" verticalDpi="0" r:id="rId1"/>
</worksheet>
</file>

<file path=xl/worksheets/sheet15.xml><?xml version="1.0" encoding="utf-8"?>
<worksheet xmlns="http://schemas.openxmlformats.org/spreadsheetml/2006/main" xmlns:r="http://schemas.openxmlformats.org/officeDocument/2006/relationships">
  <dimension ref="A1:H26"/>
  <sheetViews>
    <sheetView workbookViewId="0">
      <selection activeCell="A2" sqref="A2:F3"/>
    </sheetView>
  </sheetViews>
  <sheetFormatPr defaultRowHeight="15"/>
  <cols>
    <col min="1" max="1" width="6.140625" customWidth="1"/>
    <col min="2" max="2" width="39" customWidth="1"/>
    <col min="3" max="3" width="9.28515625" customWidth="1"/>
    <col min="4" max="4" width="5.28515625" customWidth="1"/>
    <col min="5" max="5" width="9.5703125" customWidth="1"/>
    <col min="6" max="6" width="25.42578125" customWidth="1"/>
  </cols>
  <sheetData>
    <row r="1" spans="1:6" ht="22.5">
      <c r="A1" s="81" t="s">
        <v>120</v>
      </c>
      <c r="B1" s="82" t="s">
        <v>0</v>
      </c>
      <c r="C1" s="83"/>
      <c r="D1" s="83"/>
      <c r="E1" s="83"/>
      <c r="F1" s="84"/>
    </row>
    <row r="2" spans="1:6">
      <c r="A2" s="146" t="s">
        <v>185</v>
      </c>
      <c r="B2" s="146"/>
      <c r="C2" s="146"/>
      <c r="D2" s="146"/>
      <c r="E2" s="146"/>
      <c r="F2" s="147"/>
    </row>
    <row r="3" spans="1:6">
      <c r="A3" s="148"/>
      <c r="B3" s="148"/>
      <c r="C3" s="148"/>
      <c r="D3" s="148"/>
      <c r="E3" s="148"/>
      <c r="F3" s="149"/>
    </row>
    <row r="4" spans="1:6" ht="25.5">
      <c r="A4" s="17" t="s">
        <v>50</v>
      </c>
      <c r="B4" s="17" t="s">
        <v>51</v>
      </c>
      <c r="C4" s="17" t="s">
        <v>52</v>
      </c>
      <c r="D4" s="17" t="s">
        <v>53</v>
      </c>
      <c r="E4" s="17" t="s">
        <v>54</v>
      </c>
      <c r="F4" s="17" t="s">
        <v>55</v>
      </c>
    </row>
    <row r="5" spans="1:6" ht="148.5">
      <c r="A5" s="15" t="s">
        <v>121</v>
      </c>
      <c r="B5" s="85" t="s">
        <v>122</v>
      </c>
      <c r="C5" s="86">
        <v>17.850000000000001</v>
      </c>
      <c r="D5" s="86" t="s">
        <v>14</v>
      </c>
      <c r="E5" s="86">
        <v>153.84</v>
      </c>
      <c r="F5" s="87">
        <f>C5*E5</f>
        <v>2746.0440000000003</v>
      </c>
    </row>
    <row r="6" spans="1:6" ht="89.25">
      <c r="A6" s="15" t="s">
        <v>123</v>
      </c>
      <c r="B6" s="16" t="s">
        <v>124</v>
      </c>
      <c r="C6" s="17">
        <v>33.21</v>
      </c>
      <c r="D6" s="17" t="s">
        <v>14</v>
      </c>
      <c r="E6" s="17">
        <v>415.84</v>
      </c>
      <c r="F6" s="87">
        <f t="shared" ref="F6:F18" si="0">C6*E6</f>
        <v>13810.046399999999</v>
      </c>
    </row>
    <row r="7" spans="1:6" ht="89.25">
      <c r="A7" s="15" t="s">
        <v>190</v>
      </c>
      <c r="B7" s="16" t="s">
        <v>125</v>
      </c>
      <c r="C7" s="17">
        <v>2.5</v>
      </c>
      <c r="D7" s="17" t="s">
        <v>14</v>
      </c>
      <c r="E7" s="17">
        <v>1438.96</v>
      </c>
      <c r="F7" s="87">
        <f t="shared" si="0"/>
        <v>3597.4</v>
      </c>
    </row>
    <row r="8" spans="1:6" ht="114.75">
      <c r="A8" s="15" t="s">
        <v>191</v>
      </c>
      <c r="B8" s="16" t="s">
        <v>13</v>
      </c>
      <c r="C8" s="17">
        <v>2.48</v>
      </c>
      <c r="D8" s="17" t="s">
        <v>14</v>
      </c>
      <c r="E8" s="38">
        <v>4492.3599999999997</v>
      </c>
      <c r="F8" s="87">
        <f t="shared" si="0"/>
        <v>11141.052799999999</v>
      </c>
    </row>
    <row r="9" spans="1:6" ht="51">
      <c r="A9" s="15" t="s">
        <v>126</v>
      </c>
      <c r="B9" s="71" t="s">
        <v>115</v>
      </c>
      <c r="C9" s="72">
        <v>19.82</v>
      </c>
      <c r="D9" s="17" t="s">
        <v>14</v>
      </c>
      <c r="E9" s="72">
        <v>2873.96</v>
      </c>
      <c r="F9" s="87">
        <f t="shared" si="0"/>
        <v>56961.887200000005</v>
      </c>
    </row>
    <row r="10" spans="1:6" ht="76.5">
      <c r="A10" s="15" t="s">
        <v>127</v>
      </c>
      <c r="B10" s="88" t="s">
        <v>128</v>
      </c>
      <c r="C10" s="87">
        <v>74.349999999999994</v>
      </c>
      <c r="D10" s="17" t="s">
        <v>17</v>
      </c>
      <c r="E10" s="72">
        <v>242.19</v>
      </c>
      <c r="F10" s="87">
        <f t="shared" si="0"/>
        <v>18006.826499999999</v>
      </c>
    </row>
    <row r="11" spans="1:6" ht="63.75">
      <c r="A11" s="15" t="s">
        <v>146</v>
      </c>
      <c r="B11" s="89" t="s">
        <v>129</v>
      </c>
      <c r="C11" s="87">
        <v>74.349999999999994</v>
      </c>
      <c r="D11" s="17" t="s">
        <v>130</v>
      </c>
      <c r="E11" s="72">
        <v>90.55</v>
      </c>
      <c r="F11" s="87">
        <f t="shared" si="0"/>
        <v>6732.392499999999</v>
      </c>
    </row>
    <row r="12" spans="1:6" ht="280.5">
      <c r="A12" s="90" t="s">
        <v>147</v>
      </c>
      <c r="B12" s="16" t="s">
        <v>131</v>
      </c>
      <c r="C12" s="72">
        <v>325.27879999999999</v>
      </c>
      <c r="D12" s="72" t="s">
        <v>132</v>
      </c>
      <c r="E12" s="72">
        <v>893.12</v>
      </c>
      <c r="F12" s="87">
        <f t="shared" si="0"/>
        <v>290513.00185599999</v>
      </c>
    </row>
    <row r="13" spans="1:6">
      <c r="A13" s="17">
        <v>9</v>
      </c>
      <c r="B13" s="91" t="s">
        <v>133</v>
      </c>
      <c r="C13" s="17"/>
      <c r="D13" s="17"/>
      <c r="E13" s="17"/>
      <c r="F13" s="87">
        <f t="shared" si="0"/>
        <v>0</v>
      </c>
    </row>
    <row r="14" spans="1:6" ht="15.75">
      <c r="A14" s="92" t="s">
        <v>134</v>
      </c>
      <c r="B14" s="16" t="s">
        <v>135</v>
      </c>
      <c r="C14" s="17">
        <v>10.199999999999999</v>
      </c>
      <c r="D14" s="72" t="s">
        <v>136</v>
      </c>
      <c r="E14" s="23">
        <v>893.67</v>
      </c>
      <c r="F14" s="87">
        <f t="shared" si="0"/>
        <v>9115.4339999999993</v>
      </c>
    </row>
    <row r="15" spans="1:6" ht="15.75">
      <c r="A15" s="93" t="s">
        <v>137</v>
      </c>
      <c r="B15" s="16" t="s">
        <v>138</v>
      </c>
      <c r="C15" s="17">
        <v>33.21</v>
      </c>
      <c r="D15" s="72" t="s">
        <v>136</v>
      </c>
      <c r="E15" s="23">
        <v>378.69</v>
      </c>
      <c r="F15" s="87">
        <f t="shared" si="0"/>
        <v>12576.294900000001</v>
      </c>
    </row>
    <row r="16" spans="1:6" ht="15.75">
      <c r="A16" s="93" t="s">
        <v>139</v>
      </c>
      <c r="B16" s="16" t="s">
        <v>140</v>
      </c>
      <c r="C16" s="94">
        <v>22.3</v>
      </c>
      <c r="D16" s="72" t="s">
        <v>136</v>
      </c>
      <c r="E16" s="23">
        <v>819.59</v>
      </c>
      <c r="F16" s="87">
        <f t="shared" si="0"/>
        <v>18276.857</v>
      </c>
    </row>
    <row r="17" spans="1:8" ht="15.75">
      <c r="A17" s="93" t="s">
        <v>141</v>
      </c>
      <c r="B17" s="16" t="s">
        <v>142</v>
      </c>
      <c r="C17" s="17">
        <v>2.2400000000000002</v>
      </c>
      <c r="D17" s="72" t="s">
        <v>136</v>
      </c>
      <c r="E17" s="23">
        <v>496.4</v>
      </c>
      <c r="F17" s="87">
        <f t="shared" si="0"/>
        <v>1111.9360000000001</v>
      </c>
    </row>
    <row r="18" spans="1:8" ht="15.75">
      <c r="A18" s="93" t="s">
        <v>143</v>
      </c>
      <c r="B18" s="16" t="s">
        <v>144</v>
      </c>
      <c r="C18" s="38">
        <v>17.850000000000001</v>
      </c>
      <c r="D18" s="72" t="s">
        <v>136</v>
      </c>
      <c r="E18" s="23">
        <v>177.1</v>
      </c>
      <c r="F18" s="87">
        <f t="shared" si="0"/>
        <v>3161.2350000000001</v>
      </c>
    </row>
    <row r="19" spans="1:8" ht="18" customHeight="1">
      <c r="A19" s="95"/>
      <c r="B19" s="96"/>
      <c r="C19" s="97"/>
      <c r="D19" s="97"/>
      <c r="E19" s="17" t="s">
        <v>88</v>
      </c>
      <c r="F19" s="20">
        <f>SUM(F5:F18)</f>
        <v>447750.40815599996</v>
      </c>
    </row>
    <row r="20" spans="1:8">
      <c r="A20" s="43"/>
      <c r="B20" s="44"/>
      <c r="C20" s="43"/>
      <c r="D20" s="43"/>
      <c r="E20" s="43"/>
      <c r="F20" s="98"/>
    </row>
    <row r="21" spans="1:8" ht="15" customHeight="1">
      <c r="B21" s="45"/>
      <c r="C21" s="45"/>
      <c r="D21" s="132" t="s">
        <v>33</v>
      </c>
      <c r="E21" s="132"/>
      <c r="F21" s="132"/>
      <c r="G21" s="132"/>
      <c r="H21" s="46"/>
    </row>
    <row r="22" spans="1:8" ht="15" customHeight="1">
      <c r="B22" s="45"/>
      <c r="C22" s="45"/>
      <c r="D22" s="132"/>
      <c r="E22" s="132"/>
      <c r="F22" s="132"/>
      <c r="G22" s="132"/>
      <c r="H22" s="46"/>
    </row>
    <row r="23" spans="1:8" ht="15" customHeight="1">
      <c r="B23" s="45"/>
      <c r="C23" s="45"/>
      <c r="D23" s="132"/>
      <c r="E23" s="132"/>
      <c r="F23" s="132"/>
      <c r="G23" s="132"/>
      <c r="H23" s="46"/>
    </row>
    <row r="24" spans="1:8" ht="15" customHeight="1">
      <c r="B24" s="45"/>
      <c r="C24" s="45"/>
      <c r="D24" s="132"/>
      <c r="E24" s="132"/>
      <c r="F24" s="132"/>
      <c r="G24" s="132"/>
    </row>
    <row r="25" spans="1:8">
      <c r="B25" s="45"/>
      <c r="C25" s="45"/>
      <c r="D25" s="132"/>
      <c r="E25" s="132"/>
      <c r="F25" s="132"/>
      <c r="G25" s="132"/>
    </row>
    <row r="26" spans="1:8">
      <c r="B26" s="45"/>
      <c r="C26" s="45"/>
      <c r="D26" s="45"/>
      <c r="E26" s="45"/>
      <c r="F26" s="45"/>
      <c r="G26" s="45"/>
    </row>
  </sheetData>
  <mergeCells count="2">
    <mergeCell ref="A2:F3"/>
    <mergeCell ref="D21:G25"/>
  </mergeCells>
  <pageMargins left="0.44" right="0.22" top="0.47" bottom="0.37" header="0.3" footer="0.17"/>
  <pageSetup orientation="portrait" verticalDpi="0" r:id="rId1"/>
</worksheet>
</file>

<file path=xl/worksheets/sheet16.xml><?xml version="1.0" encoding="utf-8"?>
<worksheet xmlns="http://schemas.openxmlformats.org/spreadsheetml/2006/main" xmlns:r="http://schemas.openxmlformats.org/officeDocument/2006/relationships">
  <dimension ref="A1:H26"/>
  <sheetViews>
    <sheetView workbookViewId="0">
      <selection activeCell="A2" sqref="A2:F3"/>
    </sheetView>
  </sheetViews>
  <sheetFormatPr defaultRowHeight="15"/>
  <cols>
    <col min="1" max="1" width="6.140625" customWidth="1"/>
    <col min="2" max="2" width="39" customWidth="1"/>
    <col min="3" max="3" width="9.28515625" customWidth="1"/>
    <col min="4" max="4" width="5.28515625" customWidth="1"/>
    <col min="5" max="5" width="9.5703125" customWidth="1"/>
    <col min="6" max="6" width="25.42578125" customWidth="1"/>
  </cols>
  <sheetData>
    <row r="1" spans="1:6" ht="22.5">
      <c r="A1" s="81" t="s">
        <v>120</v>
      </c>
      <c r="B1" s="82" t="s">
        <v>0</v>
      </c>
      <c r="C1" s="83"/>
      <c r="D1" s="83"/>
      <c r="E1" s="83"/>
      <c r="F1" s="84"/>
    </row>
    <row r="2" spans="1:6">
      <c r="A2" s="146" t="s">
        <v>145</v>
      </c>
      <c r="B2" s="146"/>
      <c r="C2" s="146"/>
      <c r="D2" s="146"/>
      <c r="E2" s="146"/>
      <c r="F2" s="147"/>
    </row>
    <row r="3" spans="1:6">
      <c r="A3" s="148"/>
      <c r="B3" s="148"/>
      <c r="C3" s="148"/>
      <c r="D3" s="148"/>
      <c r="E3" s="148"/>
      <c r="F3" s="149"/>
    </row>
    <row r="4" spans="1:6" ht="25.5">
      <c r="A4" s="17" t="s">
        <v>50</v>
      </c>
      <c r="B4" s="17" t="s">
        <v>51</v>
      </c>
      <c r="C4" s="17" t="s">
        <v>52</v>
      </c>
      <c r="D4" s="17" t="s">
        <v>53</v>
      </c>
      <c r="E4" s="17" t="s">
        <v>54</v>
      </c>
      <c r="F4" s="17" t="s">
        <v>55</v>
      </c>
    </row>
    <row r="5" spans="1:6" ht="148.5">
      <c r="A5" s="15" t="s">
        <v>121</v>
      </c>
      <c r="B5" s="85" t="s">
        <v>122</v>
      </c>
      <c r="C5" s="86">
        <v>25.49</v>
      </c>
      <c r="D5" s="86" t="s">
        <v>14</v>
      </c>
      <c r="E5" s="86">
        <v>153.84</v>
      </c>
      <c r="F5" s="87">
        <f>C5*E5</f>
        <v>3921.3815999999997</v>
      </c>
    </row>
    <row r="6" spans="1:6" ht="89.25">
      <c r="A6" s="15" t="s">
        <v>123</v>
      </c>
      <c r="B6" s="16" t="s">
        <v>124</v>
      </c>
      <c r="C6" s="17">
        <v>30.17</v>
      </c>
      <c r="D6" s="17" t="s">
        <v>14</v>
      </c>
      <c r="E6" s="17">
        <v>415.84</v>
      </c>
      <c r="F6" s="87">
        <f t="shared" ref="F6:F18" si="0">C6*E6</f>
        <v>12545.8928</v>
      </c>
    </row>
    <row r="7" spans="1:6" ht="89.25">
      <c r="A7" s="15" t="s">
        <v>190</v>
      </c>
      <c r="B7" s="16" t="s">
        <v>125</v>
      </c>
      <c r="C7" s="17">
        <v>3.57</v>
      </c>
      <c r="D7" s="17" t="s">
        <v>14</v>
      </c>
      <c r="E7" s="17">
        <v>1438.96</v>
      </c>
      <c r="F7" s="87">
        <f t="shared" si="0"/>
        <v>5137.0871999999999</v>
      </c>
    </row>
    <row r="8" spans="1:6" ht="114.75">
      <c r="A8" s="15" t="s">
        <v>197</v>
      </c>
      <c r="B8" s="16" t="s">
        <v>13</v>
      </c>
      <c r="C8" s="17">
        <v>3.55</v>
      </c>
      <c r="D8" s="17" t="s">
        <v>14</v>
      </c>
      <c r="E8" s="38">
        <v>4492.3599999999997</v>
      </c>
      <c r="F8" s="87">
        <f t="shared" si="0"/>
        <v>15947.877999999999</v>
      </c>
    </row>
    <row r="9" spans="1:6" ht="51">
      <c r="A9" s="15" t="s">
        <v>126</v>
      </c>
      <c r="B9" s="71" t="s">
        <v>115</v>
      </c>
      <c r="C9" s="72">
        <v>25.77</v>
      </c>
      <c r="D9" s="17" t="s">
        <v>14</v>
      </c>
      <c r="E9" s="72">
        <v>2873.96</v>
      </c>
      <c r="F9" s="87">
        <f t="shared" si="0"/>
        <v>74061.949200000003</v>
      </c>
    </row>
    <row r="10" spans="1:6" ht="76.5">
      <c r="A10" s="15" t="s">
        <v>127</v>
      </c>
      <c r="B10" s="88" t="s">
        <v>128</v>
      </c>
      <c r="C10" s="87">
        <v>96.65</v>
      </c>
      <c r="D10" s="17" t="s">
        <v>17</v>
      </c>
      <c r="E10" s="72">
        <v>242.19</v>
      </c>
      <c r="F10" s="87">
        <f t="shared" si="0"/>
        <v>23407.663500000002</v>
      </c>
    </row>
    <row r="11" spans="1:6" ht="63.75">
      <c r="A11" s="15" t="s">
        <v>146</v>
      </c>
      <c r="B11" s="89" t="s">
        <v>129</v>
      </c>
      <c r="C11" s="87">
        <v>96.65</v>
      </c>
      <c r="D11" s="17" t="s">
        <v>130</v>
      </c>
      <c r="E11" s="72">
        <v>90.55</v>
      </c>
      <c r="F11" s="87">
        <f t="shared" si="0"/>
        <v>8751.6574999999993</v>
      </c>
    </row>
    <row r="12" spans="1:6" ht="280.5">
      <c r="A12" s="119" t="s">
        <v>199</v>
      </c>
      <c r="B12" s="16" t="s">
        <v>131</v>
      </c>
      <c r="C12" s="72">
        <v>357.80599999999998</v>
      </c>
      <c r="D12" s="72" t="s">
        <v>132</v>
      </c>
      <c r="E12" s="72">
        <v>893.12</v>
      </c>
      <c r="F12" s="87">
        <f t="shared" si="0"/>
        <v>319563.69471999997</v>
      </c>
    </row>
    <row r="13" spans="1:6">
      <c r="A13" s="17">
        <v>9</v>
      </c>
      <c r="B13" s="91" t="s">
        <v>133</v>
      </c>
      <c r="C13" s="17"/>
      <c r="D13" s="17"/>
      <c r="E13" s="17"/>
      <c r="F13" s="87">
        <f t="shared" si="0"/>
        <v>0</v>
      </c>
    </row>
    <row r="14" spans="1:6" ht="15.75">
      <c r="A14" s="92" t="s">
        <v>134</v>
      </c>
      <c r="B14" s="16" t="s">
        <v>135</v>
      </c>
      <c r="C14" s="17">
        <v>13.36</v>
      </c>
      <c r="D14" s="72" t="s">
        <v>136</v>
      </c>
      <c r="E14" s="23">
        <v>893.67</v>
      </c>
      <c r="F14" s="87">
        <f t="shared" si="0"/>
        <v>11939.431199999999</v>
      </c>
    </row>
    <row r="15" spans="1:6" ht="15.75">
      <c r="A15" s="93" t="s">
        <v>137</v>
      </c>
      <c r="B15" s="16" t="s">
        <v>138</v>
      </c>
      <c r="C15" s="17">
        <v>30.17</v>
      </c>
      <c r="D15" s="72" t="s">
        <v>136</v>
      </c>
      <c r="E15" s="23">
        <v>378.69</v>
      </c>
      <c r="F15" s="87">
        <f t="shared" si="0"/>
        <v>11425.077300000001</v>
      </c>
    </row>
    <row r="16" spans="1:6" ht="15.75">
      <c r="A16" s="93" t="s">
        <v>139</v>
      </c>
      <c r="B16" s="16" t="s">
        <v>140</v>
      </c>
      <c r="C16" s="94">
        <v>29.3</v>
      </c>
      <c r="D16" s="72" t="s">
        <v>136</v>
      </c>
      <c r="E16" s="23">
        <v>819.59</v>
      </c>
      <c r="F16" s="87">
        <f t="shared" si="0"/>
        <v>24013.987000000001</v>
      </c>
    </row>
    <row r="17" spans="1:8" ht="15.75">
      <c r="A17" s="93" t="s">
        <v>141</v>
      </c>
      <c r="B17" s="16" t="s">
        <v>142</v>
      </c>
      <c r="C17" s="17">
        <v>3.2</v>
      </c>
      <c r="D17" s="72" t="s">
        <v>136</v>
      </c>
      <c r="E17" s="23">
        <v>496.4</v>
      </c>
      <c r="F17" s="87">
        <f t="shared" si="0"/>
        <v>1588.48</v>
      </c>
    </row>
    <row r="18" spans="1:8" ht="15.75">
      <c r="A18" s="93" t="s">
        <v>143</v>
      </c>
      <c r="B18" s="16" t="s">
        <v>144</v>
      </c>
      <c r="C18" s="38">
        <v>25.49</v>
      </c>
      <c r="D18" s="72" t="s">
        <v>136</v>
      </c>
      <c r="E18" s="23">
        <v>177.1</v>
      </c>
      <c r="F18" s="87">
        <f t="shared" si="0"/>
        <v>4514.2789999999995</v>
      </c>
    </row>
    <row r="19" spans="1:8" ht="18" customHeight="1">
      <c r="A19" s="95"/>
      <c r="B19" s="96"/>
      <c r="C19" s="97"/>
      <c r="D19" s="97"/>
      <c r="E19" s="17" t="s">
        <v>88</v>
      </c>
      <c r="F19" s="20">
        <f>SUM(F5:F18)</f>
        <v>516818.45901999995</v>
      </c>
    </row>
    <row r="20" spans="1:8">
      <c r="A20" s="43"/>
      <c r="B20" s="44"/>
      <c r="C20" s="43"/>
      <c r="D20" s="43"/>
      <c r="E20" s="43"/>
      <c r="F20" s="98"/>
    </row>
    <row r="21" spans="1:8" ht="15" customHeight="1">
      <c r="B21" s="45"/>
      <c r="C21" s="45"/>
      <c r="D21" s="132" t="s">
        <v>33</v>
      </c>
      <c r="E21" s="132"/>
      <c r="F21" s="132"/>
      <c r="G21" s="132"/>
      <c r="H21" s="46"/>
    </row>
    <row r="22" spans="1:8" ht="15" customHeight="1">
      <c r="B22" s="45"/>
      <c r="C22" s="45"/>
      <c r="D22" s="132"/>
      <c r="E22" s="132"/>
      <c r="F22" s="132"/>
      <c r="G22" s="132"/>
      <c r="H22" s="46"/>
    </row>
    <row r="23" spans="1:8" ht="15" customHeight="1">
      <c r="B23" s="45"/>
      <c r="C23" s="45"/>
      <c r="D23" s="132"/>
      <c r="E23" s="132"/>
      <c r="F23" s="132"/>
      <c r="G23" s="132"/>
      <c r="H23" s="46"/>
    </row>
    <row r="24" spans="1:8" ht="15" customHeight="1">
      <c r="B24" s="45"/>
      <c r="C24" s="45"/>
      <c r="D24" s="132"/>
      <c r="E24" s="132"/>
      <c r="F24" s="132"/>
      <c r="G24" s="132"/>
    </row>
    <row r="25" spans="1:8">
      <c r="B25" s="45"/>
      <c r="C25" s="45"/>
      <c r="D25" s="132"/>
      <c r="E25" s="132"/>
      <c r="F25" s="132"/>
      <c r="G25" s="132"/>
    </row>
    <row r="26" spans="1:8">
      <c r="B26" s="45"/>
      <c r="C26" s="45"/>
      <c r="D26" s="45"/>
      <c r="E26" s="45"/>
      <c r="F26" s="45"/>
      <c r="G26" s="45"/>
    </row>
  </sheetData>
  <mergeCells count="2">
    <mergeCell ref="A2:F3"/>
    <mergeCell ref="D21:G25"/>
  </mergeCells>
  <pageMargins left="0.22" right="0.16" top="0.38" bottom="0.19" header="0.16" footer="0.17"/>
  <pageSetup orientation="portrait" verticalDpi="0" r:id="rId1"/>
</worksheet>
</file>

<file path=xl/worksheets/sheet17.xml><?xml version="1.0" encoding="utf-8"?>
<worksheet xmlns="http://schemas.openxmlformats.org/spreadsheetml/2006/main" xmlns:r="http://schemas.openxmlformats.org/officeDocument/2006/relationships">
  <dimension ref="A1:N20"/>
  <sheetViews>
    <sheetView topLeftCell="A7" workbookViewId="0">
      <selection activeCell="H14" sqref="H14"/>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7.42578125" customWidth="1"/>
    <col min="7" max="7" width="9.7109375" customWidth="1"/>
    <col min="8" max="8" width="14.85546875" customWidth="1"/>
  </cols>
  <sheetData>
    <row r="1" spans="1:14" ht="21">
      <c r="A1" s="128" t="s">
        <v>0</v>
      </c>
      <c r="B1" s="128"/>
      <c r="C1" s="128"/>
      <c r="D1" s="128"/>
      <c r="E1" s="128"/>
      <c r="F1" s="128"/>
      <c r="G1" s="128"/>
      <c r="H1" s="128"/>
      <c r="I1" s="1"/>
    </row>
    <row r="2" spans="1:14" ht="32.25" customHeight="1">
      <c r="A2" s="129" t="s">
        <v>149</v>
      </c>
      <c r="B2" s="130"/>
      <c r="C2" s="130"/>
      <c r="D2" s="130"/>
      <c r="E2" s="130"/>
      <c r="F2" s="130"/>
      <c r="G2" s="130"/>
      <c r="H2" s="130"/>
      <c r="I2" s="2"/>
    </row>
    <row r="3" spans="1:14">
      <c r="A3" s="3" t="s">
        <v>1</v>
      </c>
      <c r="B3" s="3" t="s">
        <v>2</v>
      </c>
      <c r="C3" s="4">
        <v>1</v>
      </c>
      <c r="D3" s="4" t="s">
        <v>3</v>
      </c>
      <c r="E3" s="4" t="s">
        <v>4</v>
      </c>
      <c r="F3" s="4" t="s">
        <v>5</v>
      </c>
      <c r="G3" s="4" t="s">
        <v>6</v>
      </c>
      <c r="H3" s="4" t="s">
        <v>3</v>
      </c>
    </row>
    <row r="4" spans="1:14" ht="93" customHeight="1">
      <c r="A4" s="9" t="s">
        <v>36</v>
      </c>
      <c r="B4" s="10" t="s">
        <v>9</v>
      </c>
      <c r="C4" s="11">
        <v>76.400000000000006</v>
      </c>
      <c r="D4" s="12">
        <f>C4*G4</f>
        <v>11751.084000000001</v>
      </c>
      <c r="E4" s="12">
        <v>39.96</v>
      </c>
      <c r="F4" s="11" t="s">
        <v>10</v>
      </c>
      <c r="G4" s="11">
        <v>153.81</v>
      </c>
      <c r="H4" s="34">
        <f>E4*G4</f>
        <v>6146.2476000000006</v>
      </c>
    </row>
    <row r="5" spans="1:14" ht="89.25">
      <c r="A5" s="9" t="s">
        <v>37</v>
      </c>
      <c r="B5" s="13" t="s">
        <v>11</v>
      </c>
      <c r="C5" s="11"/>
      <c r="D5" s="11"/>
      <c r="E5" s="12">
        <v>12.04</v>
      </c>
      <c r="F5" s="11" t="s">
        <v>10</v>
      </c>
      <c r="G5" s="11">
        <v>415.84</v>
      </c>
      <c r="H5" s="34">
        <f t="shared" ref="H5:H13" si="0">E5*G5</f>
        <v>5006.7135999999991</v>
      </c>
    </row>
    <row r="6" spans="1:14" ht="102" customHeight="1">
      <c r="A6" s="9" t="s">
        <v>76</v>
      </c>
      <c r="B6" s="14" t="s">
        <v>12</v>
      </c>
      <c r="C6" s="11"/>
      <c r="D6" s="11"/>
      <c r="E6" s="12">
        <v>20.03</v>
      </c>
      <c r="F6" s="11" t="s">
        <v>10</v>
      </c>
      <c r="G6" s="11">
        <v>1438.96</v>
      </c>
      <c r="H6" s="34">
        <f t="shared" si="0"/>
        <v>28822.368800000004</v>
      </c>
    </row>
    <row r="7" spans="1:14" ht="114.75">
      <c r="A7" s="9" t="s">
        <v>38</v>
      </c>
      <c r="B7" s="14" t="s">
        <v>39</v>
      </c>
      <c r="C7" s="11"/>
      <c r="D7" s="11"/>
      <c r="E7" s="12">
        <v>24.07</v>
      </c>
      <c r="F7" s="11" t="s">
        <v>10</v>
      </c>
      <c r="G7" s="11">
        <v>4858.76</v>
      </c>
      <c r="H7" s="34">
        <f t="shared" si="0"/>
        <v>116950.35320000001</v>
      </c>
    </row>
    <row r="8" spans="1:14" ht="18.75">
      <c r="A8" s="9">
        <v>5</v>
      </c>
      <c r="B8" s="35" t="s">
        <v>40</v>
      </c>
      <c r="C8" s="11"/>
      <c r="D8" s="12"/>
      <c r="E8" s="34"/>
      <c r="F8" s="11"/>
      <c r="G8" s="11"/>
      <c r="H8" s="34">
        <f t="shared" si="0"/>
        <v>0</v>
      </c>
    </row>
    <row r="9" spans="1:14" ht="15.75">
      <c r="A9" s="9" t="s">
        <v>25</v>
      </c>
      <c r="B9" s="14" t="s">
        <v>41</v>
      </c>
      <c r="C9" s="11">
        <f>9.05+262.33</f>
        <v>271.38</v>
      </c>
      <c r="D9" s="12">
        <f>C9*G9</f>
        <v>242524.16459999999</v>
      </c>
      <c r="E9" s="34">
        <v>10.35</v>
      </c>
      <c r="F9" s="11" t="s">
        <v>10</v>
      </c>
      <c r="G9" s="11">
        <v>893.67</v>
      </c>
      <c r="H9" s="34">
        <f t="shared" si="0"/>
        <v>9249.4844999999987</v>
      </c>
    </row>
    <row r="10" spans="1:14" ht="15.75">
      <c r="A10" s="9" t="s">
        <v>26</v>
      </c>
      <c r="B10" s="14" t="s">
        <v>42</v>
      </c>
      <c r="C10" s="11">
        <v>35.42</v>
      </c>
      <c r="D10" s="12">
        <f>C10*G10</f>
        <v>13413.1998</v>
      </c>
      <c r="E10" s="34">
        <v>12.04</v>
      </c>
      <c r="F10" s="11" t="s">
        <v>10</v>
      </c>
      <c r="G10" s="11">
        <v>378.69</v>
      </c>
      <c r="H10" s="34">
        <f t="shared" si="0"/>
        <v>4559.4276</v>
      </c>
    </row>
    <row r="11" spans="1:14" ht="15.75">
      <c r="A11" s="9" t="s">
        <v>27</v>
      </c>
      <c r="B11" s="14" t="s">
        <v>43</v>
      </c>
      <c r="C11" s="11">
        <v>76.400000000000006</v>
      </c>
      <c r="D11" s="12">
        <f>C11*G11</f>
        <v>62616.676000000007</v>
      </c>
      <c r="E11" s="34">
        <v>20.03</v>
      </c>
      <c r="F11" s="11" t="s">
        <v>10</v>
      </c>
      <c r="G11" s="11">
        <v>819.59</v>
      </c>
      <c r="H11" s="34">
        <f t="shared" si="0"/>
        <v>16416.387700000003</v>
      </c>
    </row>
    <row r="12" spans="1:14">
      <c r="A12" s="9" t="s">
        <v>29</v>
      </c>
      <c r="B12" s="14" t="s">
        <v>44</v>
      </c>
      <c r="C12" s="11"/>
      <c r="D12" s="12"/>
      <c r="E12" s="34">
        <v>20.7</v>
      </c>
      <c r="F12" s="11" t="s">
        <v>28</v>
      </c>
      <c r="G12" s="11">
        <v>469.4</v>
      </c>
      <c r="H12" s="34">
        <f t="shared" si="0"/>
        <v>9716.58</v>
      </c>
      <c r="I12" s="29"/>
      <c r="J12" s="29"/>
      <c r="K12" s="29"/>
    </row>
    <row r="13" spans="1:14">
      <c r="A13" s="9" t="s">
        <v>30</v>
      </c>
      <c r="B13" s="14" t="s">
        <v>45</v>
      </c>
      <c r="C13" s="11"/>
      <c r="D13" s="12"/>
      <c r="E13" s="34">
        <v>39.96</v>
      </c>
      <c r="F13" s="11" t="s">
        <v>28</v>
      </c>
      <c r="G13" s="11">
        <v>177.1</v>
      </c>
      <c r="H13" s="34">
        <f t="shared" si="0"/>
        <v>7076.9160000000002</v>
      </c>
      <c r="I13" s="29"/>
      <c r="J13" s="29"/>
      <c r="K13" s="29"/>
    </row>
    <row r="14" spans="1:14">
      <c r="A14" s="9"/>
      <c r="B14" s="141" t="s">
        <v>32</v>
      </c>
      <c r="C14" s="141"/>
      <c r="D14" s="141"/>
      <c r="E14" s="141"/>
      <c r="F14" s="141"/>
      <c r="G14" s="141"/>
      <c r="H14" s="34">
        <f>SUM(H4:H13)</f>
        <v>203944.47899999999</v>
      </c>
      <c r="I14" s="29"/>
      <c r="J14" s="29"/>
      <c r="K14" s="29"/>
    </row>
    <row r="15" spans="1:14">
      <c r="A15" s="26"/>
      <c r="B15" s="27"/>
      <c r="C15" s="27"/>
      <c r="D15" s="27"/>
      <c r="E15" s="27"/>
      <c r="F15" s="27"/>
      <c r="G15" s="27"/>
      <c r="H15" s="28"/>
      <c r="I15" s="29"/>
      <c r="J15" s="29"/>
      <c r="K15" s="29"/>
    </row>
    <row r="16" spans="1:14" ht="31.5" customHeight="1">
      <c r="A16" s="131"/>
      <c r="B16" s="131"/>
      <c r="C16" s="30"/>
      <c r="D16" s="30"/>
      <c r="E16" s="132" t="s">
        <v>33</v>
      </c>
      <c r="F16" s="132"/>
      <c r="G16" s="132"/>
      <c r="H16" s="132"/>
      <c r="I16" s="31"/>
      <c r="J16" s="31"/>
      <c r="K16" s="31"/>
      <c r="L16" s="31"/>
      <c r="M16" s="31"/>
      <c r="N16" s="31"/>
    </row>
    <row r="17" spans="5:14" ht="15.75" customHeight="1">
      <c r="E17" s="132"/>
      <c r="F17" s="132"/>
      <c r="G17" s="132"/>
      <c r="H17" s="132"/>
      <c r="I17" s="31"/>
      <c r="J17" s="31"/>
      <c r="K17" s="31"/>
      <c r="L17" s="31"/>
      <c r="M17" s="31"/>
      <c r="N17" s="31"/>
    </row>
    <row r="18" spans="5:14" ht="15.75" customHeight="1">
      <c r="E18" s="132"/>
      <c r="F18" s="132"/>
      <c r="G18" s="132"/>
      <c r="H18" s="132"/>
      <c r="I18" s="31"/>
      <c r="J18" s="31"/>
      <c r="K18" s="31"/>
      <c r="L18" s="31"/>
      <c r="M18" s="31"/>
      <c r="N18" s="31"/>
    </row>
    <row r="20" spans="5:14" ht="15.75" customHeight="1"/>
  </sheetData>
  <mergeCells count="5">
    <mergeCell ref="A1:H1"/>
    <mergeCell ref="A2:H2"/>
    <mergeCell ref="B14:G14"/>
    <mergeCell ref="A16:B16"/>
    <mergeCell ref="E16:H18"/>
  </mergeCells>
  <pageMargins left="0.69" right="0.16"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dimension ref="A1:I28"/>
  <sheetViews>
    <sheetView workbookViewId="0">
      <selection activeCell="J8" sqref="J8"/>
    </sheetView>
  </sheetViews>
  <sheetFormatPr defaultRowHeight="15"/>
  <cols>
    <col min="1" max="1" width="9.140625" style="47"/>
    <col min="2" max="2" width="42.85546875" style="48" customWidth="1"/>
    <col min="3" max="3" width="9.140625" style="8"/>
    <col min="4" max="4" width="9.140625" style="115"/>
    <col min="5" max="5" width="9.140625" style="8"/>
    <col min="6" max="6" width="16.42578125" style="50" customWidth="1"/>
    <col min="7" max="16384" width="9.140625" style="8"/>
  </cols>
  <sheetData>
    <row r="1" spans="1:9" ht="18.75">
      <c r="A1" s="120" t="s">
        <v>0</v>
      </c>
      <c r="B1" s="120"/>
      <c r="C1" s="120"/>
      <c r="D1" s="120"/>
      <c r="E1" s="120"/>
      <c r="F1" s="120"/>
    </row>
    <row r="2" spans="1:9" ht="18.75">
      <c r="A2" s="120" t="s">
        <v>49</v>
      </c>
      <c r="B2" s="120"/>
      <c r="C2" s="120"/>
      <c r="D2" s="120"/>
      <c r="E2" s="120"/>
      <c r="F2" s="120"/>
    </row>
    <row r="3" spans="1:9" ht="34.5" customHeight="1">
      <c r="A3" s="121" t="s">
        <v>210</v>
      </c>
      <c r="B3" s="122"/>
      <c r="C3" s="122"/>
      <c r="D3" s="122"/>
      <c r="E3" s="122"/>
      <c r="F3" s="123"/>
    </row>
    <row r="4" spans="1:9">
      <c r="A4" s="36" t="s">
        <v>50</v>
      </c>
      <c r="B4" s="36" t="s">
        <v>51</v>
      </c>
      <c r="C4" s="36" t="s">
        <v>52</v>
      </c>
      <c r="D4" s="36" t="s">
        <v>53</v>
      </c>
      <c r="E4" s="36" t="s">
        <v>54</v>
      </c>
      <c r="F4" s="36" t="s">
        <v>55</v>
      </c>
    </row>
    <row r="5" spans="1:9" ht="127.5">
      <c r="A5" s="5" t="s">
        <v>211</v>
      </c>
      <c r="B5" s="118" t="s">
        <v>9</v>
      </c>
      <c r="C5" s="20">
        <v>25.86</v>
      </c>
      <c r="D5" s="5" t="s">
        <v>20</v>
      </c>
      <c r="E5" s="20">
        <v>153.84</v>
      </c>
      <c r="F5" s="7">
        <f>C5*E5</f>
        <v>3978.3024</v>
      </c>
    </row>
    <row r="6" spans="1:9" ht="105">
      <c r="A6" s="5" t="s">
        <v>37</v>
      </c>
      <c r="B6" s="117" t="s">
        <v>57</v>
      </c>
      <c r="C6" s="20">
        <v>7.79</v>
      </c>
      <c r="D6" s="5" t="s">
        <v>20</v>
      </c>
      <c r="E6" s="20">
        <v>415.58</v>
      </c>
      <c r="F6" s="7">
        <f t="shared" ref="F6:F14" si="0">C6*E6</f>
        <v>3237.3681999999999</v>
      </c>
    </row>
    <row r="7" spans="1:9" ht="90">
      <c r="A7" s="5" t="s">
        <v>76</v>
      </c>
      <c r="B7" s="117" t="s">
        <v>58</v>
      </c>
      <c r="C7" s="20">
        <v>12.96</v>
      </c>
      <c r="D7" s="24" t="s">
        <v>20</v>
      </c>
      <c r="E7" s="20">
        <v>1438.96</v>
      </c>
      <c r="F7" s="7">
        <f t="shared" si="0"/>
        <v>18648.921600000001</v>
      </c>
    </row>
    <row r="8" spans="1:9" ht="127.5">
      <c r="A8" s="9" t="s">
        <v>38</v>
      </c>
      <c r="B8" s="14" t="s">
        <v>39</v>
      </c>
      <c r="C8" s="11">
        <v>15.58</v>
      </c>
      <c r="D8" s="24" t="s">
        <v>20</v>
      </c>
      <c r="E8" s="11">
        <v>4858.76</v>
      </c>
      <c r="F8" s="7">
        <f t="shared" si="0"/>
        <v>75699.480800000005</v>
      </c>
    </row>
    <row r="9" spans="1:9" customFormat="1">
      <c r="A9" s="17">
        <v>5</v>
      </c>
      <c r="B9" s="91" t="s">
        <v>133</v>
      </c>
      <c r="C9" s="17"/>
      <c r="D9" s="17"/>
      <c r="E9" s="17"/>
      <c r="F9" s="7">
        <f t="shared" si="0"/>
        <v>0</v>
      </c>
    </row>
    <row r="10" spans="1:9" customFormat="1" ht="15.75">
      <c r="A10" s="92" t="s">
        <v>25</v>
      </c>
      <c r="B10" s="16" t="s">
        <v>135</v>
      </c>
      <c r="C10" s="17">
        <v>6.7</v>
      </c>
      <c r="D10" s="72" t="s">
        <v>136</v>
      </c>
      <c r="E10" s="23">
        <v>893.67</v>
      </c>
      <c r="F10" s="7">
        <f t="shared" si="0"/>
        <v>5987.5889999999999</v>
      </c>
    </row>
    <row r="11" spans="1:9" customFormat="1" ht="15.75">
      <c r="A11" s="93" t="s">
        <v>26</v>
      </c>
      <c r="B11" s="16" t="s">
        <v>138</v>
      </c>
      <c r="C11" s="17">
        <v>7.79</v>
      </c>
      <c r="D11" s="72" t="s">
        <v>136</v>
      </c>
      <c r="E11" s="23">
        <v>378.69</v>
      </c>
      <c r="F11" s="7">
        <f t="shared" si="0"/>
        <v>2949.9951000000001</v>
      </c>
    </row>
    <row r="12" spans="1:9" customFormat="1" ht="15.75">
      <c r="A12" s="93" t="s">
        <v>27</v>
      </c>
      <c r="B12" s="16" t="s">
        <v>140</v>
      </c>
      <c r="C12" s="94">
        <v>12.96</v>
      </c>
      <c r="D12" s="72" t="s">
        <v>136</v>
      </c>
      <c r="E12" s="23">
        <v>819.59</v>
      </c>
      <c r="F12" s="7">
        <f t="shared" si="0"/>
        <v>10621.886400000001</v>
      </c>
      <c r="G12" s="29"/>
      <c r="H12" s="29"/>
      <c r="I12" s="29"/>
    </row>
    <row r="13" spans="1:9" customFormat="1" ht="15.75">
      <c r="A13" s="93" t="s">
        <v>29</v>
      </c>
      <c r="B13" s="16" t="s">
        <v>142</v>
      </c>
      <c r="C13" s="17">
        <v>13.4</v>
      </c>
      <c r="D13" s="72" t="s">
        <v>136</v>
      </c>
      <c r="E13" s="23">
        <v>496.4</v>
      </c>
      <c r="F13" s="7">
        <f t="shared" si="0"/>
        <v>6651.76</v>
      </c>
      <c r="G13" s="29"/>
      <c r="H13" s="29"/>
      <c r="I13" s="29"/>
    </row>
    <row r="14" spans="1:9" customFormat="1" ht="15.75">
      <c r="A14" s="93" t="s">
        <v>30</v>
      </c>
      <c r="B14" s="16" t="s">
        <v>144</v>
      </c>
      <c r="C14" s="38">
        <v>25.86</v>
      </c>
      <c r="D14" s="72" t="s">
        <v>136</v>
      </c>
      <c r="E14" s="23">
        <v>177.1</v>
      </c>
      <c r="F14" s="7">
        <f t="shared" si="0"/>
        <v>4579.8059999999996</v>
      </c>
      <c r="G14" s="29"/>
      <c r="H14" s="29"/>
      <c r="I14" s="29"/>
    </row>
    <row r="15" spans="1:9">
      <c r="A15" s="9"/>
      <c r="B15" s="125" t="s">
        <v>32</v>
      </c>
      <c r="C15" s="126"/>
      <c r="D15" s="126"/>
      <c r="E15" s="127"/>
      <c r="F15" s="34">
        <f>SUM(F5:F14)</f>
        <v>132355.10950000002</v>
      </c>
    </row>
    <row r="16" spans="1:9">
      <c r="D16" s="124" t="s">
        <v>68</v>
      </c>
      <c r="E16" s="124"/>
      <c r="F16" s="124"/>
    </row>
    <row r="17" spans="1:6">
      <c r="D17" s="124"/>
      <c r="E17" s="124"/>
      <c r="F17" s="124"/>
    </row>
    <row r="18" spans="1:6">
      <c r="D18" s="124"/>
      <c r="E18" s="124"/>
      <c r="F18" s="124"/>
    </row>
    <row r="19" spans="1:6">
      <c r="D19" s="124"/>
      <c r="E19" s="124"/>
      <c r="F19" s="124"/>
    </row>
    <row r="20" spans="1:6">
      <c r="D20" s="124"/>
      <c r="E20" s="124"/>
      <c r="F20" s="124"/>
    </row>
    <row r="21" spans="1:6">
      <c r="D21" s="124"/>
      <c r="E21" s="124"/>
      <c r="F21" s="124"/>
    </row>
    <row r="28" spans="1:6">
      <c r="A28" s="8"/>
      <c r="B28" s="8"/>
      <c r="D28" s="8"/>
      <c r="F28" s="8"/>
    </row>
  </sheetData>
  <mergeCells count="5">
    <mergeCell ref="A1:F1"/>
    <mergeCell ref="A2:F2"/>
    <mergeCell ref="A3:F3"/>
    <mergeCell ref="B15:E15"/>
    <mergeCell ref="D16:F21"/>
  </mergeCells>
  <pageMargins left="0.24" right="0.22" top="0.55000000000000004" bottom="0.39" header="0.3" footer="0.27"/>
  <pageSetup orientation="portrait" verticalDpi="0" r:id="rId1"/>
</worksheet>
</file>

<file path=xl/worksheets/sheet19.xml><?xml version="1.0" encoding="utf-8"?>
<worksheet xmlns="http://schemas.openxmlformats.org/spreadsheetml/2006/main" xmlns:r="http://schemas.openxmlformats.org/officeDocument/2006/relationships">
  <dimension ref="A1:I25"/>
  <sheetViews>
    <sheetView topLeftCell="A10" workbookViewId="0">
      <selection activeCell="H16" sqref="H16"/>
    </sheetView>
  </sheetViews>
  <sheetFormatPr defaultRowHeight="15"/>
  <cols>
    <col min="1" max="1" width="9.140625" style="47"/>
    <col min="2" max="2" width="42.85546875" style="48" customWidth="1"/>
    <col min="3" max="3" width="9.140625" style="8"/>
    <col min="4" max="4" width="9.140625" style="66"/>
    <col min="5" max="5" width="9.140625" style="8"/>
    <col min="6" max="6" width="16.42578125" style="50" customWidth="1"/>
    <col min="7" max="16384" width="9.140625" style="8"/>
  </cols>
  <sheetData>
    <row r="1" spans="1:9" ht="18.75">
      <c r="A1" s="120" t="s">
        <v>0</v>
      </c>
      <c r="B1" s="120"/>
      <c r="C1" s="120"/>
      <c r="D1" s="120"/>
      <c r="E1" s="120"/>
      <c r="F1" s="120"/>
    </row>
    <row r="2" spans="1:9" ht="18.75">
      <c r="A2" s="120" t="s">
        <v>49</v>
      </c>
      <c r="B2" s="120"/>
      <c r="C2" s="120"/>
      <c r="D2" s="120"/>
      <c r="E2" s="120"/>
      <c r="F2" s="120"/>
    </row>
    <row r="3" spans="1:9" ht="39.75" customHeight="1">
      <c r="A3" s="121" t="s">
        <v>164</v>
      </c>
      <c r="B3" s="122"/>
      <c r="C3" s="122"/>
      <c r="D3" s="122"/>
      <c r="E3" s="122"/>
      <c r="F3" s="123"/>
    </row>
    <row r="4" spans="1:9">
      <c r="A4" s="36" t="s">
        <v>50</v>
      </c>
      <c r="B4" s="36" t="s">
        <v>51</v>
      </c>
      <c r="C4" s="36" t="s">
        <v>52</v>
      </c>
      <c r="D4" s="36" t="s">
        <v>53</v>
      </c>
      <c r="E4" s="36" t="s">
        <v>54</v>
      </c>
      <c r="F4" s="36" t="s">
        <v>55</v>
      </c>
    </row>
    <row r="5" spans="1:9" ht="127.5">
      <c r="A5" s="5" t="s">
        <v>101</v>
      </c>
      <c r="B5" s="118" t="s">
        <v>9</v>
      </c>
      <c r="C5" s="20">
        <v>32.14</v>
      </c>
      <c r="D5" s="5" t="s">
        <v>20</v>
      </c>
      <c r="E5" s="20">
        <v>153.84</v>
      </c>
      <c r="F5" s="68">
        <f>C5*E5</f>
        <v>4944.4175999999998</v>
      </c>
    </row>
    <row r="6" spans="1:9" ht="105">
      <c r="A6" s="5" t="s">
        <v>37</v>
      </c>
      <c r="B6" s="68" t="s">
        <v>57</v>
      </c>
      <c r="C6" s="20">
        <v>3.01</v>
      </c>
      <c r="D6" s="5" t="s">
        <v>20</v>
      </c>
      <c r="E6" s="20">
        <v>415.58</v>
      </c>
      <c r="F6" s="68">
        <f t="shared" ref="F6:F17" si="0">C6*E6</f>
        <v>1250.8957999999998</v>
      </c>
    </row>
    <row r="7" spans="1:9" ht="90">
      <c r="A7" s="5" t="s">
        <v>76</v>
      </c>
      <c r="B7" s="68" t="s">
        <v>58</v>
      </c>
      <c r="C7" s="20">
        <v>5.0199999999999996</v>
      </c>
      <c r="D7" s="24" t="s">
        <v>20</v>
      </c>
      <c r="E7" s="20">
        <v>1438.96</v>
      </c>
      <c r="F7" s="68">
        <f t="shared" si="0"/>
        <v>7223.5791999999992</v>
      </c>
    </row>
    <row r="8" spans="1:9" ht="60">
      <c r="A8" s="5" t="s">
        <v>158</v>
      </c>
      <c r="B8" s="6" t="s">
        <v>103</v>
      </c>
      <c r="C8" s="21">
        <v>13.24</v>
      </c>
      <c r="D8" s="21" t="s">
        <v>20</v>
      </c>
      <c r="E8" s="20">
        <v>5810.71</v>
      </c>
      <c r="F8" s="68">
        <f t="shared" si="0"/>
        <v>76933.800400000007</v>
      </c>
    </row>
    <row r="9" spans="1:9" ht="74.25" customHeight="1">
      <c r="A9" s="5" t="s">
        <v>189</v>
      </c>
      <c r="B9" s="6" t="s">
        <v>19</v>
      </c>
      <c r="C9" s="21">
        <v>6.02</v>
      </c>
      <c r="D9" s="7" t="s">
        <v>20</v>
      </c>
      <c r="E9" s="21">
        <v>6092.63</v>
      </c>
      <c r="F9" s="68">
        <f t="shared" si="0"/>
        <v>36677.632599999997</v>
      </c>
    </row>
    <row r="10" spans="1:9" ht="78.75" customHeight="1">
      <c r="A10" s="114" t="s">
        <v>200</v>
      </c>
      <c r="B10" s="102" t="s">
        <v>22</v>
      </c>
      <c r="C10" s="20">
        <v>1.87</v>
      </c>
      <c r="D10" s="67" t="s">
        <v>23</v>
      </c>
      <c r="E10" s="20">
        <v>77259.94</v>
      </c>
      <c r="F10" s="68">
        <f t="shared" si="0"/>
        <v>144476.08780000001</v>
      </c>
    </row>
    <row r="11" spans="1:9" ht="61.5" customHeight="1">
      <c r="A11" s="5" t="s">
        <v>161</v>
      </c>
      <c r="B11" s="7" t="s">
        <v>21</v>
      </c>
      <c r="C11" s="21">
        <v>110.59</v>
      </c>
      <c r="D11" s="7" t="s">
        <v>17</v>
      </c>
      <c r="E11" s="21">
        <v>184.61</v>
      </c>
      <c r="F11" s="68">
        <f t="shared" si="0"/>
        <v>20416.019900000003</v>
      </c>
    </row>
    <row r="12" spans="1:9" customFormat="1" ht="18.75">
      <c r="A12" s="9">
        <v>8</v>
      </c>
      <c r="B12" s="35" t="s">
        <v>40</v>
      </c>
      <c r="C12" s="11"/>
      <c r="D12" s="12"/>
      <c r="E12" s="34"/>
      <c r="F12" s="68">
        <f t="shared" si="0"/>
        <v>0</v>
      </c>
    </row>
    <row r="13" spans="1:9" customFormat="1" ht="15.75">
      <c r="A13" s="9" t="s">
        <v>25</v>
      </c>
      <c r="B13" s="14" t="s">
        <v>97</v>
      </c>
      <c r="C13" s="11">
        <v>8.2899999999999991</v>
      </c>
      <c r="D13" s="11" t="s">
        <v>10</v>
      </c>
      <c r="E13" s="11">
        <v>893.67</v>
      </c>
      <c r="F13" s="68">
        <f t="shared" si="0"/>
        <v>7408.5242999999991</v>
      </c>
    </row>
    <row r="14" spans="1:9" customFormat="1" ht="15.75">
      <c r="A14" s="9" t="s">
        <v>26</v>
      </c>
      <c r="B14" s="14" t="s">
        <v>98</v>
      </c>
      <c r="C14" s="11">
        <v>3.01</v>
      </c>
      <c r="D14" s="11" t="s">
        <v>10</v>
      </c>
      <c r="E14" s="11">
        <v>378.69</v>
      </c>
      <c r="F14" s="68">
        <f t="shared" si="0"/>
        <v>1139.8569</v>
      </c>
    </row>
    <row r="15" spans="1:9" customFormat="1" ht="15.75">
      <c r="A15" s="9" t="s">
        <v>27</v>
      </c>
      <c r="B15" s="14" t="s">
        <v>100</v>
      </c>
      <c r="C15" s="11">
        <v>5.0199999999999996</v>
      </c>
      <c r="D15" s="11" t="s">
        <v>10</v>
      </c>
      <c r="E15" s="11">
        <v>819.59</v>
      </c>
      <c r="F15" s="68">
        <f t="shared" si="0"/>
        <v>4114.3418000000001</v>
      </c>
    </row>
    <row r="16" spans="1:9" customFormat="1">
      <c r="A16" s="9" t="s">
        <v>29</v>
      </c>
      <c r="B16" s="14" t="s">
        <v>99</v>
      </c>
      <c r="C16" s="11">
        <v>16.57</v>
      </c>
      <c r="D16" s="11" t="s">
        <v>28</v>
      </c>
      <c r="E16" s="11">
        <v>496.4</v>
      </c>
      <c r="F16" s="68">
        <f t="shared" si="0"/>
        <v>8225.348</v>
      </c>
      <c r="G16" s="29"/>
      <c r="H16" s="29"/>
      <c r="I16" s="29"/>
    </row>
    <row r="17" spans="1:9" customFormat="1">
      <c r="A17" s="9" t="s">
        <v>30</v>
      </c>
      <c r="B17" s="14" t="s">
        <v>45</v>
      </c>
      <c r="C17" s="11">
        <v>32.14</v>
      </c>
      <c r="D17" s="11" t="s">
        <v>28</v>
      </c>
      <c r="E17" s="11">
        <v>177.1</v>
      </c>
      <c r="F17" s="68">
        <f t="shared" si="0"/>
        <v>5691.9939999999997</v>
      </c>
      <c r="G17" s="29"/>
      <c r="H17" s="29"/>
      <c r="I17" s="29"/>
    </row>
    <row r="18" spans="1:9" customFormat="1">
      <c r="A18" s="9"/>
      <c r="B18" s="125" t="s">
        <v>32</v>
      </c>
      <c r="C18" s="126"/>
      <c r="D18" s="126"/>
      <c r="E18" s="127"/>
      <c r="F18" s="34">
        <f>SUM(F5:F17)</f>
        <v>318502.49830000004</v>
      </c>
      <c r="G18" s="29"/>
      <c r="H18" s="29"/>
      <c r="I18" s="29"/>
    </row>
    <row r="19" spans="1:9">
      <c r="D19" s="124" t="s">
        <v>68</v>
      </c>
      <c r="E19" s="124"/>
      <c r="F19" s="124"/>
    </row>
    <row r="20" spans="1:9" ht="15" customHeight="1">
      <c r="D20" s="124"/>
      <c r="E20" s="124"/>
      <c r="F20" s="124"/>
    </row>
    <row r="21" spans="1:9">
      <c r="D21" s="124"/>
      <c r="E21" s="124"/>
      <c r="F21" s="124"/>
    </row>
    <row r="22" spans="1:9">
      <c r="D22" s="124"/>
      <c r="E22" s="124"/>
      <c r="F22" s="124"/>
    </row>
    <row r="23" spans="1:9">
      <c r="D23" s="124"/>
      <c r="E23" s="124"/>
      <c r="F23" s="124"/>
    </row>
    <row r="24" spans="1:9" ht="14.25" customHeight="1">
      <c r="D24" s="124"/>
      <c r="E24" s="124"/>
      <c r="F24" s="124"/>
    </row>
    <row r="25" spans="1:9" ht="9.75" customHeight="1"/>
  </sheetData>
  <mergeCells count="5">
    <mergeCell ref="A1:F1"/>
    <mergeCell ref="A2:F2"/>
    <mergeCell ref="A3:F3"/>
    <mergeCell ref="B18:E18"/>
    <mergeCell ref="D19:F24"/>
  </mergeCells>
  <pageMargins left="0.28000000000000003" right="0.16" top="0.38" bottom="0.28999999999999998" header="0.3" footer="0.17"/>
  <pageSetup scale="85" orientation="portrait" verticalDpi="0" r:id="rId1"/>
</worksheet>
</file>

<file path=xl/worksheets/sheet2.xml><?xml version="1.0" encoding="utf-8"?>
<worksheet xmlns="http://schemas.openxmlformats.org/spreadsheetml/2006/main" xmlns:r="http://schemas.openxmlformats.org/officeDocument/2006/relationships">
  <dimension ref="A1:N28"/>
  <sheetViews>
    <sheetView topLeftCell="A19" workbookViewId="0">
      <selection activeCell="A4" sqref="A4:H4"/>
    </sheetView>
  </sheetViews>
  <sheetFormatPr defaultRowHeight="15"/>
  <cols>
    <col min="1" max="1" width="7.7109375" customWidth="1"/>
    <col min="2" max="2" width="46.140625" customWidth="1"/>
    <col min="3" max="3" width="9.85546875" hidden="1" customWidth="1"/>
    <col min="4" max="4" width="11.7109375" style="32" hidden="1" customWidth="1"/>
    <col min="5" max="5" width="8.28515625" style="32" customWidth="1"/>
    <col min="6" max="6" width="9.28515625" customWidth="1"/>
    <col min="7" max="7" width="9.7109375" customWidth="1"/>
    <col min="8" max="8" width="14.85546875" customWidth="1"/>
  </cols>
  <sheetData>
    <row r="1" spans="1:9" ht="21">
      <c r="A1" s="128" t="s">
        <v>0</v>
      </c>
      <c r="B1" s="128"/>
      <c r="C1" s="128"/>
      <c r="D1" s="128"/>
      <c r="E1" s="128"/>
      <c r="F1" s="128"/>
      <c r="G1" s="128"/>
      <c r="H1" s="128"/>
      <c r="I1" s="1"/>
    </row>
    <row r="2" spans="1:9" ht="32.25" customHeight="1">
      <c r="A2" s="129" t="s">
        <v>119</v>
      </c>
      <c r="B2" s="130"/>
      <c r="C2" s="130"/>
      <c r="D2" s="130"/>
      <c r="E2" s="130"/>
      <c r="F2" s="130"/>
      <c r="G2" s="130"/>
      <c r="H2" s="130"/>
      <c r="I2" s="2"/>
    </row>
    <row r="3" spans="1:9">
      <c r="A3" s="3" t="s">
        <v>1</v>
      </c>
      <c r="B3" s="3" t="s">
        <v>2</v>
      </c>
      <c r="C3" s="4">
        <v>1</v>
      </c>
      <c r="D3" s="4" t="s">
        <v>3</v>
      </c>
      <c r="E3" s="4" t="s">
        <v>4</v>
      </c>
      <c r="F3" s="4" t="s">
        <v>5</v>
      </c>
      <c r="G3" s="4" t="s">
        <v>6</v>
      </c>
      <c r="H3" s="4" t="s">
        <v>3</v>
      </c>
    </row>
    <row r="4" spans="1:9" s="8" customFormat="1" ht="30">
      <c r="A4" s="5">
        <v>1</v>
      </c>
      <c r="B4" s="6" t="s">
        <v>118</v>
      </c>
      <c r="C4" s="7">
        <v>7</v>
      </c>
      <c r="D4" s="7" t="s">
        <v>8</v>
      </c>
      <c r="E4" s="7">
        <v>42.49</v>
      </c>
      <c r="F4" s="7" t="s">
        <v>8</v>
      </c>
      <c r="G4" s="7">
        <v>878.79</v>
      </c>
      <c r="H4" s="7">
        <f>E4*G4</f>
        <v>37339.787100000001</v>
      </c>
    </row>
    <row r="5" spans="1:9" ht="93" customHeight="1">
      <c r="A5" s="9" t="s">
        <v>112</v>
      </c>
      <c r="B5" s="10" t="s">
        <v>9</v>
      </c>
      <c r="C5" s="11">
        <v>76.400000000000006</v>
      </c>
      <c r="D5" s="12">
        <f>C5*G5</f>
        <v>11753.376000000002</v>
      </c>
      <c r="E5" s="12">
        <v>5.44</v>
      </c>
      <c r="F5" s="11" t="s">
        <v>10</v>
      </c>
      <c r="G5" s="11">
        <v>153.84</v>
      </c>
      <c r="H5" s="7">
        <f t="shared" ref="H5:H21" si="0">E5*G5</f>
        <v>836.88960000000009</v>
      </c>
    </row>
    <row r="6" spans="1:9" ht="89.25">
      <c r="A6" s="9" t="s">
        <v>111</v>
      </c>
      <c r="B6" s="13" t="s">
        <v>11</v>
      </c>
      <c r="C6" s="11"/>
      <c r="D6" s="11"/>
      <c r="E6" s="12">
        <v>0.45</v>
      </c>
      <c r="F6" s="11" t="s">
        <v>10</v>
      </c>
      <c r="G6" s="11">
        <v>415.58</v>
      </c>
      <c r="H6" s="7">
        <f t="shared" si="0"/>
        <v>187.011</v>
      </c>
    </row>
    <row r="7" spans="1:9" ht="102" customHeight="1">
      <c r="A7" s="9" t="s">
        <v>186</v>
      </c>
      <c r="B7" s="14" t="s">
        <v>12</v>
      </c>
      <c r="C7" s="11"/>
      <c r="D7" s="11"/>
      <c r="E7" s="12">
        <v>0.76</v>
      </c>
      <c r="F7" s="11" t="s">
        <v>10</v>
      </c>
      <c r="G7" s="11">
        <v>1438.96</v>
      </c>
      <c r="H7" s="7">
        <f t="shared" si="0"/>
        <v>1093.6096</v>
      </c>
    </row>
    <row r="8" spans="1:9" ht="130.9" customHeight="1">
      <c r="A8" s="15" t="s">
        <v>113</v>
      </c>
      <c r="B8" s="16" t="s">
        <v>13</v>
      </c>
      <c r="C8" s="17">
        <v>6.8</v>
      </c>
      <c r="D8" s="17" t="s">
        <v>14</v>
      </c>
      <c r="E8" s="80">
        <v>14.74</v>
      </c>
      <c r="F8" s="11" t="s">
        <v>10</v>
      </c>
      <c r="G8" s="70">
        <v>4492.3599999999997</v>
      </c>
      <c r="H8" s="7">
        <f t="shared" si="0"/>
        <v>66217.386400000003</v>
      </c>
    </row>
    <row r="9" spans="1:9" ht="58.9" customHeight="1">
      <c r="A9" s="15" t="s">
        <v>114</v>
      </c>
      <c r="B9" s="71" t="s">
        <v>115</v>
      </c>
      <c r="C9" s="72">
        <v>32.96</v>
      </c>
      <c r="D9" s="17" t="s">
        <v>14</v>
      </c>
      <c r="E9" s="75">
        <v>4.97</v>
      </c>
      <c r="F9" s="11" t="s">
        <v>10</v>
      </c>
      <c r="G9" s="73">
        <v>2873.96</v>
      </c>
      <c r="H9" s="7">
        <f t="shared" si="0"/>
        <v>14283.581199999999</v>
      </c>
    </row>
    <row r="10" spans="1:9" s="8" customFormat="1" ht="75">
      <c r="A10" s="64" t="s">
        <v>15</v>
      </c>
      <c r="B10" s="19" t="s">
        <v>16</v>
      </c>
      <c r="C10" s="20">
        <v>10</v>
      </c>
      <c r="D10" s="64" t="s">
        <v>17</v>
      </c>
      <c r="E10" s="20">
        <v>9.41</v>
      </c>
      <c r="F10" s="11" t="s">
        <v>18</v>
      </c>
      <c r="G10" s="73">
        <v>293.85000000000002</v>
      </c>
      <c r="H10" s="7">
        <f t="shared" si="0"/>
        <v>2765.1285000000003</v>
      </c>
    </row>
    <row r="11" spans="1:9" s="8" customFormat="1" ht="74.25" customHeight="1">
      <c r="A11" s="5" t="s">
        <v>116</v>
      </c>
      <c r="B11" s="6" t="s">
        <v>19</v>
      </c>
      <c r="C11" s="21">
        <v>14.16</v>
      </c>
      <c r="D11" s="7" t="s">
        <v>20</v>
      </c>
      <c r="E11" s="8">
        <v>49.5</v>
      </c>
      <c r="F11" s="74" t="s">
        <v>10</v>
      </c>
      <c r="G11" s="19">
        <v>6092.63</v>
      </c>
      <c r="H11" s="7">
        <f t="shared" si="0"/>
        <v>301585.185</v>
      </c>
    </row>
    <row r="12" spans="1:9" s="8" customFormat="1" ht="74.25" customHeight="1">
      <c r="A12" s="133" t="s">
        <v>201</v>
      </c>
      <c r="B12" s="135" t="s">
        <v>22</v>
      </c>
      <c r="C12" s="21"/>
      <c r="D12" s="7"/>
      <c r="E12" s="23">
        <v>2.1629999999999998</v>
      </c>
      <c r="F12" s="23" t="s">
        <v>23</v>
      </c>
      <c r="G12" s="21">
        <v>79086.94</v>
      </c>
      <c r="H12" s="7">
        <f t="shared" si="0"/>
        <v>171065.05121999999</v>
      </c>
    </row>
    <row r="13" spans="1:9" ht="55.5" customHeight="1">
      <c r="A13" s="134"/>
      <c r="B13" s="136"/>
      <c r="C13" s="21">
        <v>5.093</v>
      </c>
      <c r="D13" s="7" t="s">
        <v>23</v>
      </c>
      <c r="E13" s="80">
        <v>2.6429999999999998</v>
      </c>
      <c r="F13" s="23" t="s">
        <v>23</v>
      </c>
      <c r="G13" s="21">
        <v>77259.94</v>
      </c>
      <c r="H13" s="7">
        <f t="shared" si="0"/>
        <v>204198.02142</v>
      </c>
    </row>
    <row r="14" spans="1:9" ht="38.25">
      <c r="A14" s="9" t="s">
        <v>117</v>
      </c>
      <c r="B14" s="14" t="s">
        <v>21</v>
      </c>
      <c r="C14" s="11"/>
      <c r="D14" s="11"/>
      <c r="E14" s="12">
        <v>4.46</v>
      </c>
      <c r="F14" s="11" t="s">
        <v>18</v>
      </c>
      <c r="G14" s="11">
        <v>184.61</v>
      </c>
      <c r="H14" s="7">
        <f t="shared" si="0"/>
        <v>823.36060000000009</v>
      </c>
    </row>
    <row r="15" spans="1:9">
      <c r="A15" s="9"/>
      <c r="B15" s="14"/>
      <c r="C15" s="11"/>
      <c r="D15" s="11"/>
      <c r="E15" s="79">
        <v>1</v>
      </c>
      <c r="F15" s="74" t="s">
        <v>81</v>
      </c>
      <c r="G15" s="11">
        <v>5000</v>
      </c>
      <c r="H15" s="7">
        <f t="shared" si="0"/>
        <v>5000</v>
      </c>
    </row>
    <row r="16" spans="1:9" ht="12.75" customHeight="1">
      <c r="A16" s="9">
        <v>11</v>
      </c>
      <c r="B16" s="54" t="s">
        <v>40</v>
      </c>
      <c r="C16" s="11"/>
      <c r="D16" s="12"/>
      <c r="E16" s="77"/>
      <c r="F16" s="19">
        <f t="shared" ref="F16" si="1">C16*E16</f>
        <v>0</v>
      </c>
      <c r="G16" s="69"/>
      <c r="H16" s="7">
        <f t="shared" si="0"/>
        <v>0</v>
      </c>
    </row>
    <row r="17" spans="1:14" ht="31.5" customHeight="1">
      <c r="A17" s="9" t="s">
        <v>25</v>
      </c>
      <c r="B17" s="54" t="s">
        <v>42</v>
      </c>
      <c r="C17" s="11">
        <v>3.96</v>
      </c>
      <c r="D17" s="11" t="s">
        <v>10</v>
      </c>
      <c r="E17" s="75">
        <v>0.45</v>
      </c>
      <c r="F17" s="11" t="s">
        <v>10</v>
      </c>
      <c r="G17" s="11">
        <v>378.69</v>
      </c>
      <c r="H17" s="7">
        <f t="shared" si="0"/>
        <v>170.41050000000001</v>
      </c>
    </row>
    <row r="18" spans="1:14" ht="31.5" customHeight="1">
      <c r="A18" s="9" t="s">
        <v>26</v>
      </c>
      <c r="B18" s="54" t="s">
        <v>41</v>
      </c>
      <c r="C18" s="11">
        <v>14.02</v>
      </c>
      <c r="D18" s="11" t="s">
        <v>10</v>
      </c>
      <c r="E18" s="75">
        <v>30.19</v>
      </c>
      <c r="F18" s="11" t="s">
        <v>10</v>
      </c>
      <c r="G18" s="11">
        <v>893.77</v>
      </c>
      <c r="H18" s="7">
        <f t="shared" si="0"/>
        <v>26982.916300000001</v>
      </c>
    </row>
    <row r="19" spans="1:14" ht="31.5" customHeight="1">
      <c r="A19" s="9" t="s">
        <v>27</v>
      </c>
      <c r="B19" s="54" t="s">
        <v>44</v>
      </c>
      <c r="C19" s="11">
        <v>9.9</v>
      </c>
      <c r="D19" s="11" t="s">
        <v>28</v>
      </c>
      <c r="E19" s="75">
        <v>55.83</v>
      </c>
      <c r="F19" s="11" t="s">
        <v>10</v>
      </c>
      <c r="G19" s="11">
        <v>496.4</v>
      </c>
      <c r="H19" s="7">
        <f t="shared" si="0"/>
        <v>27714.011999999999</v>
      </c>
      <c r="I19" s="29"/>
    </row>
    <row r="20" spans="1:14" ht="31.5" customHeight="1">
      <c r="A20" s="9" t="s">
        <v>29</v>
      </c>
      <c r="B20" s="54" t="s">
        <v>43</v>
      </c>
      <c r="C20" s="11">
        <v>26.01</v>
      </c>
      <c r="D20" s="11" t="s">
        <v>10</v>
      </c>
      <c r="E20" s="75">
        <v>5.73</v>
      </c>
      <c r="F20" s="11" t="s">
        <v>10</v>
      </c>
      <c r="G20" s="11">
        <v>819.59</v>
      </c>
      <c r="H20" s="7">
        <f t="shared" si="0"/>
        <v>4696.2507000000005</v>
      </c>
    </row>
    <row r="21" spans="1:14" ht="31.5" customHeight="1">
      <c r="A21" s="9" t="s">
        <v>30</v>
      </c>
      <c r="B21" s="54" t="s">
        <v>45</v>
      </c>
      <c r="C21" s="11">
        <v>54.24</v>
      </c>
      <c r="D21" s="11" t="s">
        <v>28</v>
      </c>
      <c r="E21" s="75">
        <v>5.44</v>
      </c>
      <c r="F21" s="11" t="s">
        <v>10</v>
      </c>
      <c r="G21" s="11">
        <v>177.1</v>
      </c>
      <c r="H21" s="7">
        <f t="shared" si="0"/>
        <v>963.42400000000009</v>
      </c>
      <c r="I21" s="29"/>
    </row>
    <row r="22" spans="1:14" ht="16.5" customHeight="1">
      <c r="A22" s="9"/>
      <c r="B22" s="125" t="s">
        <v>32</v>
      </c>
      <c r="C22" s="126"/>
      <c r="D22" s="126"/>
      <c r="E22" s="126"/>
      <c r="F22" s="126"/>
      <c r="G22" s="127"/>
      <c r="H22" s="78">
        <f>SUM(H4:H21)</f>
        <v>865922.02514000004</v>
      </c>
      <c r="I22" s="29"/>
    </row>
    <row r="23" spans="1:14">
      <c r="A23" s="26"/>
      <c r="B23" s="27"/>
      <c r="C23" s="27"/>
      <c r="D23" s="27"/>
      <c r="E23" s="76"/>
      <c r="F23" s="27"/>
      <c r="G23" s="27"/>
      <c r="H23" s="28"/>
      <c r="I23" s="29"/>
      <c r="J23" s="29"/>
      <c r="K23" s="29"/>
    </row>
    <row r="24" spans="1:14" ht="31.5" customHeight="1">
      <c r="A24" s="131"/>
      <c r="B24" s="131"/>
      <c r="C24" s="30"/>
      <c r="D24" s="30"/>
      <c r="E24" s="132" t="s">
        <v>33</v>
      </c>
      <c r="F24" s="132"/>
      <c r="G24" s="132"/>
      <c r="H24" s="132"/>
      <c r="I24" s="31"/>
      <c r="J24" s="31"/>
      <c r="K24" s="31"/>
      <c r="L24" s="31"/>
      <c r="M24" s="31"/>
      <c r="N24" s="31"/>
    </row>
    <row r="25" spans="1:14" ht="15.75" customHeight="1">
      <c r="E25" s="132"/>
      <c r="F25" s="132"/>
      <c r="G25" s="132"/>
      <c r="H25" s="132"/>
      <c r="I25" s="31"/>
      <c r="J25" s="31"/>
      <c r="K25" s="31"/>
      <c r="L25" s="31"/>
      <c r="M25" s="31"/>
      <c r="N25" s="31"/>
    </row>
    <row r="26" spans="1:14" ht="15.75" customHeight="1">
      <c r="E26" s="132"/>
      <c r="F26" s="132"/>
      <c r="G26" s="132"/>
      <c r="H26" s="132"/>
      <c r="I26" s="31"/>
      <c r="J26" s="31"/>
      <c r="K26" s="31"/>
      <c r="L26" s="31"/>
      <c r="M26" s="31"/>
      <c r="N26" s="31"/>
    </row>
    <row r="28" spans="1:14" ht="15.75" customHeight="1"/>
  </sheetData>
  <mergeCells count="7">
    <mergeCell ref="A1:H1"/>
    <mergeCell ref="A2:H2"/>
    <mergeCell ref="A24:B24"/>
    <mergeCell ref="E24:H26"/>
    <mergeCell ref="A12:A13"/>
    <mergeCell ref="B12:B13"/>
    <mergeCell ref="B22:G22"/>
  </mergeCells>
  <pageMargins left="0.2" right="0.16" top="0.43" bottom="0.39" header="0.3" footer="0.3"/>
  <pageSetup orientation="portrait" verticalDpi="0" r:id="rId1"/>
</worksheet>
</file>

<file path=xl/worksheets/sheet20.xml><?xml version="1.0" encoding="utf-8"?>
<worksheet xmlns="http://schemas.openxmlformats.org/spreadsheetml/2006/main" xmlns:r="http://schemas.openxmlformats.org/officeDocument/2006/relationships">
  <dimension ref="A1:N20"/>
  <sheetViews>
    <sheetView topLeftCell="A7" workbookViewId="0">
      <selection activeCell="G8" sqref="G8"/>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7.42578125" customWidth="1"/>
    <col min="7" max="7" width="9.7109375" customWidth="1"/>
    <col min="8" max="8" width="14.85546875" customWidth="1"/>
  </cols>
  <sheetData>
    <row r="1" spans="1:14" ht="21">
      <c r="A1" s="128" t="s">
        <v>0</v>
      </c>
      <c r="B1" s="128"/>
      <c r="C1" s="128"/>
      <c r="D1" s="128"/>
      <c r="E1" s="128"/>
      <c r="F1" s="128"/>
      <c r="G1" s="128"/>
      <c r="H1" s="128"/>
      <c r="I1" s="1"/>
    </row>
    <row r="2" spans="1:14" ht="32.25" customHeight="1">
      <c r="A2" s="129" t="s">
        <v>46</v>
      </c>
      <c r="B2" s="130"/>
      <c r="C2" s="130"/>
      <c r="D2" s="130"/>
      <c r="E2" s="130"/>
      <c r="F2" s="130"/>
      <c r="G2" s="130"/>
      <c r="H2" s="130"/>
      <c r="I2" s="2"/>
    </row>
    <row r="3" spans="1:14">
      <c r="A3" s="3" t="s">
        <v>1</v>
      </c>
      <c r="B3" s="3" t="s">
        <v>2</v>
      </c>
      <c r="C3" s="4">
        <v>1</v>
      </c>
      <c r="D3" s="4" t="s">
        <v>3</v>
      </c>
      <c r="E3" s="4" t="s">
        <v>4</v>
      </c>
      <c r="F3" s="4" t="s">
        <v>5</v>
      </c>
      <c r="G3" s="4" t="s">
        <v>6</v>
      </c>
      <c r="H3" s="4" t="s">
        <v>3</v>
      </c>
    </row>
    <row r="4" spans="1:14" ht="93" customHeight="1">
      <c r="A4" s="9" t="s">
        <v>36</v>
      </c>
      <c r="B4" s="10" t="s">
        <v>9</v>
      </c>
      <c r="C4" s="11">
        <v>76.400000000000006</v>
      </c>
      <c r="D4" s="12"/>
      <c r="E4" s="12">
        <v>70.52</v>
      </c>
      <c r="F4" s="11" t="s">
        <v>10</v>
      </c>
      <c r="G4" s="11">
        <v>153.84</v>
      </c>
      <c r="H4" s="34">
        <f>E4*G4</f>
        <v>10848.7968</v>
      </c>
    </row>
    <row r="5" spans="1:14" ht="89.25">
      <c r="A5" s="9" t="s">
        <v>37</v>
      </c>
      <c r="B5" s="13" t="s">
        <v>11</v>
      </c>
      <c r="C5" s="11"/>
      <c r="D5" s="11"/>
      <c r="E5" s="12">
        <v>21.24</v>
      </c>
      <c r="F5" s="11" t="s">
        <v>10</v>
      </c>
      <c r="G5" s="11">
        <v>415.84</v>
      </c>
      <c r="H5" s="34">
        <f t="shared" ref="H5:H14" si="0">E5*G5</f>
        <v>8832.4415999999983</v>
      </c>
    </row>
    <row r="6" spans="1:14" ht="102" customHeight="1">
      <c r="A6" s="9" t="s">
        <v>76</v>
      </c>
      <c r="B6" s="14" t="s">
        <v>12</v>
      </c>
      <c r="C6" s="11"/>
      <c r="D6" s="11"/>
      <c r="E6" s="12">
        <v>35.340000000000003</v>
      </c>
      <c r="F6" s="11" t="s">
        <v>10</v>
      </c>
      <c r="G6" s="11">
        <v>1438.96</v>
      </c>
      <c r="H6" s="34">
        <f t="shared" si="0"/>
        <v>50852.846400000009</v>
      </c>
    </row>
    <row r="7" spans="1:14" ht="114.75">
      <c r="A7" s="9" t="s">
        <v>38</v>
      </c>
      <c r="B7" s="14" t="s">
        <v>39</v>
      </c>
      <c r="C7" s="11"/>
      <c r="D7" s="11"/>
      <c r="E7" s="12">
        <v>42.48</v>
      </c>
      <c r="F7" s="11" t="s">
        <v>10</v>
      </c>
      <c r="G7" s="11">
        <v>4858.76</v>
      </c>
      <c r="H7" s="34">
        <f t="shared" si="0"/>
        <v>206400.12479999999</v>
      </c>
    </row>
    <row r="8" spans="1:14" s="8" customFormat="1" ht="61.5" customHeight="1">
      <c r="A8" s="5" t="s">
        <v>48</v>
      </c>
      <c r="B8" s="7" t="s">
        <v>21</v>
      </c>
      <c r="C8" s="21">
        <v>46.47</v>
      </c>
      <c r="D8" s="7"/>
      <c r="E8" s="21">
        <v>27.88</v>
      </c>
      <c r="F8" s="7" t="s">
        <v>18</v>
      </c>
      <c r="G8" s="21">
        <v>184.61</v>
      </c>
      <c r="H8" s="34">
        <f t="shared" si="0"/>
        <v>5146.9268000000002</v>
      </c>
    </row>
    <row r="9" spans="1:14" s="8" customFormat="1">
      <c r="A9" s="24">
        <v>11</v>
      </c>
      <c r="B9" s="25" t="s">
        <v>24</v>
      </c>
      <c r="C9" s="23"/>
      <c r="D9" s="5"/>
      <c r="E9" s="23"/>
      <c r="F9" s="22">
        <f t="shared" ref="F9" si="1">C9*E9</f>
        <v>0</v>
      </c>
      <c r="G9" s="23"/>
      <c r="H9" s="34">
        <f t="shared" si="0"/>
        <v>0</v>
      </c>
    </row>
    <row r="10" spans="1:14" s="8" customFormat="1" ht="15.75">
      <c r="A10" s="24" t="s">
        <v>25</v>
      </c>
      <c r="B10" s="22" t="s">
        <v>63</v>
      </c>
      <c r="C10" s="22">
        <v>14.084</v>
      </c>
      <c r="D10" s="22"/>
      <c r="E10" s="34">
        <v>18.27</v>
      </c>
      <c r="F10" s="11" t="s">
        <v>10</v>
      </c>
      <c r="G10" s="11">
        <v>893.67</v>
      </c>
      <c r="H10" s="34">
        <f t="shared" si="0"/>
        <v>16327.350899999999</v>
      </c>
    </row>
    <row r="11" spans="1:14" s="8" customFormat="1" ht="15.75">
      <c r="A11" s="24" t="s">
        <v>26</v>
      </c>
      <c r="B11" s="22" t="s">
        <v>64</v>
      </c>
      <c r="C11" s="22">
        <v>29.32</v>
      </c>
      <c r="D11" s="22"/>
      <c r="E11" s="34">
        <v>21.14</v>
      </c>
      <c r="F11" s="11" t="s">
        <v>10</v>
      </c>
      <c r="G11" s="11">
        <v>378.69</v>
      </c>
      <c r="H11" s="34">
        <f t="shared" si="0"/>
        <v>8005.5066000000006</v>
      </c>
    </row>
    <row r="12" spans="1:14" s="8" customFormat="1" ht="15.75">
      <c r="A12" s="24" t="s">
        <v>27</v>
      </c>
      <c r="B12" s="22" t="s">
        <v>66</v>
      </c>
      <c r="C12" s="22">
        <v>25.28</v>
      </c>
      <c r="D12" s="22"/>
      <c r="E12" s="34">
        <v>35.340000000000003</v>
      </c>
      <c r="F12" s="11" t="s">
        <v>10</v>
      </c>
      <c r="G12" s="11">
        <v>819.59</v>
      </c>
      <c r="H12" s="34">
        <f t="shared" si="0"/>
        <v>28964.310600000004</v>
      </c>
    </row>
    <row r="13" spans="1:14" s="8" customFormat="1">
      <c r="A13" s="24" t="s">
        <v>29</v>
      </c>
      <c r="B13" s="22" t="s">
        <v>65</v>
      </c>
      <c r="C13" s="22">
        <v>27.24</v>
      </c>
      <c r="D13" s="22"/>
      <c r="E13" s="34">
        <v>36.53</v>
      </c>
      <c r="F13" s="11" t="s">
        <v>28</v>
      </c>
      <c r="G13" s="11">
        <v>469.4</v>
      </c>
      <c r="H13" s="34">
        <f t="shared" si="0"/>
        <v>17147.182000000001</v>
      </c>
    </row>
    <row r="14" spans="1:14" s="8" customFormat="1">
      <c r="A14" s="24" t="s">
        <v>30</v>
      </c>
      <c r="B14" s="22" t="s">
        <v>31</v>
      </c>
      <c r="C14" s="22">
        <v>53.53</v>
      </c>
      <c r="D14" s="22"/>
      <c r="E14" s="34">
        <v>70.52</v>
      </c>
      <c r="F14" s="11" t="s">
        <v>28</v>
      </c>
      <c r="G14" s="11">
        <v>177.1</v>
      </c>
      <c r="H14" s="34">
        <f t="shared" si="0"/>
        <v>12489.091999999999</v>
      </c>
    </row>
    <row r="15" spans="1:14">
      <c r="A15" s="9"/>
      <c r="B15" s="125" t="s">
        <v>88</v>
      </c>
      <c r="C15" s="126"/>
      <c r="D15" s="126"/>
      <c r="E15" s="126"/>
      <c r="F15" s="126"/>
      <c r="G15" s="127"/>
      <c r="H15" s="34">
        <f>SUM(H4:H14)</f>
        <v>365014.57850000012</v>
      </c>
      <c r="I15" s="29"/>
      <c r="J15" s="29"/>
      <c r="K15" s="29"/>
    </row>
    <row r="16" spans="1:14" ht="31.5" customHeight="1">
      <c r="A16" s="131"/>
      <c r="B16" s="131"/>
      <c r="C16" s="30"/>
      <c r="D16" s="30"/>
      <c r="E16" s="132" t="s">
        <v>33</v>
      </c>
      <c r="F16" s="132"/>
      <c r="G16" s="132"/>
      <c r="H16" s="132"/>
      <c r="I16" s="31"/>
      <c r="J16" s="31"/>
      <c r="K16" s="31"/>
      <c r="L16" s="31"/>
      <c r="M16" s="31"/>
      <c r="N16" s="31"/>
    </row>
    <row r="17" spans="5:14" ht="15.75" customHeight="1">
      <c r="E17" s="132"/>
      <c r="F17" s="132"/>
      <c r="G17" s="132"/>
      <c r="H17" s="132"/>
      <c r="I17" s="31"/>
      <c r="J17" s="31"/>
      <c r="K17" s="31"/>
      <c r="L17" s="31"/>
      <c r="M17" s="31"/>
      <c r="N17" s="31"/>
    </row>
    <row r="18" spans="5:14" ht="15.75" customHeight="1">
      <c r="E18" s="132"/>
      <c r="F18" s="132"/>
      <c r="G18" s="132"/>
      <c r="H18" s="132"/>
      <c r="I18" s="31"/>
      <c r="J18" s="31"/>
      <c r="K18" s="31"/>
      <c r="L18" s="31"/>
      <c r="M18" s="31"/>
      <c r="N18" s="31"/>
    </row>
    <row r="20" spans="5:14" ht="15.75" customHeight="1"/>
  </sheetData>
  <mergeCells count="5">
    <mergeCell ref="A1:H1"/>
    <mergeCell ref="A2:H2"/>
    <mergeCell ref="A16:B16"/>
    <mergeCell ref="E16:H18"/>
    <mergeCell ref="B15:G15"/>
  </mergeCells>
  <pageMargins left="0.16" right="0.7" top="0.75" bottom="0.45" header="0.3" footer="0.3"/>
  <pageSetup orientation="portrait" verticalDpi="0" r:id="rId1"/>
</worksheet>
</file>

<file path=xl/worksheets/sheet21.xml><?xml version="1.0" encoding="utf-8"?>
<worksheet xmlns="http://schemas.openxmlformats.org/spreadsheetml/2006/main" xmlns:r="http://schemas.openxmlformats.org/officeDocument/2006/relationships">
  <dimension ref="A1:I31"/>
  <sheetViews>
    <sheetView topLeftCell="A10" workbookViewId="0">
      <selection activeCell="F18" sqref="F18"/>
    </sheetView>
  </sheetViews>
  <sheetFormatPr defaultRowHeight="15"/>
  <cols>
    <col min="1" max="1" width="9.140625" style="47"/>
    <col min="2" max="2" width="42.85546875" style="48" customWidth="1"/>
    <col min="3" max="3" width="9.140625" style="8"/>
    <col min="4" max="4" width="9.140625" style="115"/>
    <col min="5" max="5" width="9.140625" style="8"/>
    <col min="6" max="6" width="16.42578125" style="50" customWidth="1"/>
    <col min="7" max="16384" width="9.140625" style="8"/>
  </cols>
  <sheetData>
    <row r="1" spans="1:9" ht="18.75">
      <c r="A1" s="120" t="s">
        <v>0</v>
      </c>
      <c r="B1" s="120"/>
      <c r="C1" s="120"/>
      <c r="D1" s="120"/>
      <c r="E1" s="120"/>
      <c r="F1" s="120"/>
    </row>
    <row r="2" spans="1:9" ht="18.75">
      <c r="A2" s="120" t="s">
        <v>49</v>
      </c>
      <c r="B2" s="120"/>
      <c r="C2" s="120"/>
      <c r="D2" s="120"/>
      <c r="E2" s="120"/>
      <c r="F2" s="120"/>
    </row>
    <row r="3" spans="1:9" ht="39.75" customHeight="1">
      <c r="A3" s="121" t="s">
        <v>207</v>
      </c>
      <c r="B3" s="122"/>
      <c r="C3" s="122"/>
      <c r="D3" s="122"/>
      <c r="E3" s="122"/>
      <c r="F3" s="123"/>
    </row>
    <row r="4" spans="1:9">
      <c r="A4" s="36" t="s">
        <v>50</v>
      </c>
      <c r="B4" s="36" t="s">
        <v>51</v>
      </c>
      <c r="C4" s="36" t="s">
        <v>52</v>
      </c>
      <c r="D4" s="36" t="s">
        <v>53</v>
      </c>
      <c r="E4" s="36" t="s">
        <v>54</v>
      </c>
      <c r="F4" s="36" t="s">
        <v>55</v>
      </c>
    </row>
    <row r="5" spans="1:9" ht="30">
      <c r="A5" s="5">
        <v>1</v>
      </c>
      <c r="B5" s="6" t="s">
        <v>118</v>
      </c>
      <c r="C5" s="7">
        <v>12.04</v>
      </c>
      <c r="D5" s="7" t="s">
        <v>8</v>
      </c>
      <c r="E5" s="7">
        <v>878.79</v>
      </c>
      <c r="F5" s="7">
        <f>C5*E5</f>
        <v>10580.631599999999</v>
      </c>
    </row>
    <row r="6" spans="1:9" ht="127.5">
      <c r="A6" s="5" t="s">
        <v>208</v>
      </c>
      <c r="B6" s="118" t="s">
        <v>9</v>
      </c>
      <c r="C6" s="20">
        <v>59.47</v>
      </c>
      <c r="D6" s="5" t="s">
        <v>20</v>
      </c>
      <c r="E6" s="20">
        <v>415.58</v>
      </c>
      <c r="F6" s="7">
        <f t="shared" ref="F6:F17" si="0">C6*E6</f>
        <v>24714.542599999997</v>
      </c>
    </row>
    <row r="7" spans="1:9" ht="105">
      <c r="A7" s="5" t="s">
        <v>111</v>
      </c>
      <c r="B7" s="117" t="s">
        <v>57</v>
      </c>
      <c r="C7" s="20">
        <v>5.95</v>
      </c>
      <c r="D7" s="5" t="s">
        <v>20</v>
      </c>
      <c r="E7" s="20">
        <v>415.58</v>
      </c>
      <c r="F7" s="7">
        <f t="shared" si="0"/>
        <v>2472.701</v>
      </c>
    </row>
    <row r="8" spans="1:9" ht="90">
      <c r="A8" s="5" t="s">
        <v>186</v>
      </c>
      <c r="B8" s="117" t="s">
        <v>58</v>
      </c>
      <c r="C8" s="20">
        <v>9.9</v>
      </c>
      <c r="D8" s="24" t="s">
        <v>20</v>
      </c>
      <c r="E8" s="20">
        <v>1438.96</v>
      </c>
      <c r="F8" s="7">
        <f t="shared" si="0"/>
        <v>14245.704000000002</v>
      </c>
    </row>
    <row r="9" spans="1:9" ht="60">
      <c r="A9" s="5" t="s">
        <v>209</v>
      </c>
      <c r="B9" s="6" t="s">
        <v>103</v>
      </c>
      <c r="C9" s="21">
        <v>29.74</v>
      </c>
      <c r="D9" s="21" t="s">
        <v>20</v>
      </c>
      <c r="E9" s="20">
        <v>5810.71</v>
      </c>
      <c r="F9" s="7">
        <f t="shared" si="0"/>
        <v>172810.5154</v>
      </c>
    </row>
    <row r="10" spans="1:9" ht="74.25" customHeight="1">
      <c r="A10" s="5" t="s">
        <v>196</v>
      </c>
      <c r="B10" s="6" t="s">
        <v>19</v>
      </c>
      <c r="C10" s="21">
        <v>12.09</v>
      </c>
      <c r="D10" s="7" t="s">
        <v>20</v>
      </c>
      <c r="E10" s="21">
        <v>6092.63</v>
      </c>
      <c r="F10" s="7">
        <f t="shared" si="0"/>
        <v>73659.896699999998</v>
      </c>
    </row>
    <row r="11" spans="1:9" ht="78.75" customHeight="1">
      <c r="A11" s="116" t="s">
        <v>194</v>
      </c>
      <c r="B11" s="102" t="s">
        <v>22</v>
      </c>
      <c r="C11" s="20">
        <v>3.69</v>
      </c>
      <c r="D11" s="116" t="s">
        <v>23</v>
      </c>
      <c r="E11" s="20">
        <v>77259.94</v>
      </c>
      <c r="F11" s="7">
        <f t="shared" si="0"/>
        <v>285089.17859999998</v>
      </c>
    </row>
    <row r="12" spans="1:9" customFormat="1">
      <c r="A12" s="17">
        <v>8</v>
      </c>
      <c r="B12" s="91" t="s">
        <v>133</v>
      </c>
      <c r="C12" s="17"/>
      <c r="D12" s="17"/>
      <c r="E12" s="17"/>
      <c r="F12" s="7">
        <f t="shared" si="0"/>
        <v>0</v>
      </c>
    </row>
    <row r="13" spans="1:9" customFormat="1" ht="15.75">
      <c r="A13" s="92" t="s">
        <v>25</v>
      </c>
      <c r="B13" s="16" t="s">
        <v>135</v>
      </c>
      <c r="C13" s="17">
        <v>17.989999999999998</v>
      </c>
      <c r="D13" s="72" t="s">
        <v>136</v>
      </c>
      <c r="E13" s="23">
        <v>893.67</v>
      </c>
      <c r="F13" s="7">
        <f t="shared" si="0"/>
        <v>16077.123299999997</v>
      </c>
    </row>
    <row r="14" spans="1:9" customFormat="1" ht="15.75">
      <c r="A14" s="93" t="s">
        <v>26</v>
      </c>
      <c r="B14" s="16" t="s">
        <v>138</v>
      </c>
      <c r="C14" s="17">
        <v>5.95</v>
      </c>
      <c r="D14" s="72" t="s">
        <v>136</v>
      </c>
      <c r="E14" s="23">
        <v>378.69</v>
      </c>
      <c r="F14" s="7">
        <f t="shared" si="0"/>
        <v>2253.2055</v>
      </c>
    </row>
    <row r="15" spans="1:9" customFormat="1" ht="15.75">
      <c r="A15" s="93" t="s">
        <v>27</v>
      </c>
      <c r="B15" s="16" t="s">
        <v>140</v>
      </c>
      <c r="C15" s="94">
        <v>9.9</v>
      </c>
      <c r="D15" s="72" t="s">
        <v>136</v>
      </c>
      <c r="E15" s="23">
        <v>819.59</v>
      </c>
      <c r="F15" s="7">
        <f t="shared" si="0"/>
        <v>8113.9410000000007</v>
      </c>
      <c r="G15" s="29"/>
      <c r="H15" s="29"/>
      <c r="I15" s="29"/>
    </row>
    <row r="16" spans="1:9" customFormat="1" ht="15.75">
      <c r="A16" s="93" t="s">
        <v>29</v>
      </c>
      <c r="B16" s="16" t="s">
        <v>142</v>
      </c>
      <c r="C16" s="17">
        <v>35.979999999999997</v>
      </c>
      <c r="D16" s="72" t="s">
        <v>136</v>
      </c>
      <c r="E16" s="23">
        <v>496.4</v>
      </c>
      <c r="F16" s="7">
        <f t="shared" si="0"/>
        <v>17860.471999999998</v>
      </c>
      <c r="G16" s="29"/>
      <c r="H16" s="29"/>
      <c r="I16" s="29"/>
    </row>
    <row r="17" spans="1:9" customFormat="1" ht="15.75">
      <c r="A17" s="93" t="s">
        <v>30</v>
      </c>
      <c r="B17" s="16" t="s">
        <v>144</v>
      </c>
      <c r="C17" s="38">
        <v>59.47</v>
      </c>
      <c r="D17" s="72" t="s">
        <v>136</v>
      </c>
      <c r="E17" s="23">
        <v>177.1</v>
      </c>
      <c r="F17" s="7">
        <f t="shared" si="0"/>
        <v>10532.136999999999</v>
      </c>
      <c r="G17" s="29"/>
      <c r="H17" s="29"/>
      <c r="I17" s="29"/>
    </row>
    <row r="18" spans="1:9" ht="14.25" customHeight="1">
      <c r="A18" s="9"/>
      <c r="B18" s="125" t="s">
        <v>32</v>
      </c>
      <c r="C18" s="126"/>
      <c r="D18" s="126"/>
      <c r="E18" s="127"/>
      <c r="F18" s="34">
        <f>SUM(F5:F17)</f>
        <v>638410.04869999993</v>
      </c>
    </row>
    <row r="19" spans="1:9" ht="9.75" customHeight="1">
      <c r="D19" s="124" t="s">
        <v>68</v>
      </c>
      <c r="E19" s="124"/>
      <c r="F19" s="124"/>
    </row>
    <row r="20" spans="1:9">
      <c r="D20" s="124"/>
      <c r="E20" s="124"/>
      <c r="F20" s="124"/>
    </row>
    <row r="21" spans="1:9">
      <c r="D21" s="124"/>
      <c r="E21" s="124"/>
      <c r="F21" s="124"/>
    </row>
    <row r="22" spans="1:9">
      <c r="D22" s="124"/>
      <c r="E22" s="124"/>
      <c r="F22" s="124"/>
    </row>
    <row r="23" spans="1:9">
      <c r="D23" s="124"/>
      <c r="E23" s="124"/>
      <c r="F23" s="124"/>
    </row>
    <row r="24" spans="1:9">
      <c r="D24" s="124"/>
      <c r="E24" s="124"/>
      <c r="F24" s="124"/>
    </row>
    <row r="31" spans="1:9">
      <c r="A31" s="8"/>
      <c r="B31" s="8"/>
      <c r="D31" s="8"/>
      <c r="F31" s="8"/>
    </row>
  </sheetData>
  <mergeCells count="5">
    <mergeCell ref="A1:F1"/>
    <mergeCell ref="A2:F2"/>
    <mergeCell ref="A3:F3"/>
    <mergeCell ref="B18:E18"/>
    <mergeCell ref="D19:F24"/>
  </mergeCells>
  <pageMargins left="0.26" right="0.16" top="0.47" bottom="0.25" header="0.3" footer="0.17"/>
  <pageSetup scale="90" orientation="portrait" verticalDpi="0" r:id="rId1"/>
</worksheet>
</file>

<file path=xl/worksheets/sheet22.xml><?xml version="1.0" encoding="utf-8"?>
<worksheet xmlns="http://schemas.openxmlformats.org/spreadsheetml/2006/main" xmlns:r="http://schemas.openxmlformats.org/officeDocument/2006/relationships">
  <dimension ref="A1:H23"/>
  <sheetViews>
    <sheetView topLeftCell="A10" workbookViewId="0">
      <selection activeCell="F16" sqref="F16"/>
    </sheetView>
  </sheetViews>
  <sheetFormatPr defaultRowHeight="15"/>
  <cols>
    <col min="1" max="1" width="6.140625" customWidth="1"/>
    <col min="2" max="2" width="39" customWidth="1"/>
    <col min="3" max="3" width="9.28515625" customWidth="1"/>
    <col min="4" max="4" width="5.28515625" customWidth="1"/>
    <col min="5" max="5" width="9.5703125" customWidth="1"/>
    <col min="6" max="6" width="25.42578125" customWidth="1"/>
  </cols>
  <sheetData>
    <row r="1" spans="1:6" ht="22.5">
      <c r="A1" s="81" t="s">
        <v>120</v>
      </c>
      <c r="B1" s="82" t="s">
        <v>0</v>
      </c>
      <c r="C1" s="83"/>
      <c r="D1" s="83"/>
      <c r="E1" s="83"/>
      <c r="F1" s="84"/>
    </row>
    <row r="2" spans="1:6">
      <c r="A2" s="150" t="s">
        <v>148</v>
      </c>
      <c r="B2" s="150"/>
      <c r="C2" s="150"/>
      <c r="D2" s="150"/>
      <c r="E2" s="150"/>
      <c r="F2" s="151"/>
    </row>
    <row r="3" spans="1:6">
      <c r="A3" s="152"/>
      <c r="B3" s="152"/>
      <c r="C3" s="152"/>
      <c r="D3" s="152"/>
      <c r="E3" s="152"/>
      <c r="F3" s="153"/>
    </row>
    <row r="4" spans="1:6" ht="25.5">
      <c r="A4" s="17" t="s">
        <v>50</v>
      </c>
      <c r="B4" s="17" t="s">
        <v>51</v>
      </c>
      <c r="C4" s="17" t="s">
        <v>52</v>
      </c>
      <c r="D4" s="17" t="s">
        <v>53</v>
      </c>
      <c r="E4" s="17" t="s">
        <v>54</v>
      </c>
      <c r="F4" s="17" t="s">
        <v>55</v>
      </c>
    </row>
    <row r="5" spans="1:6" ht="148.5">
      <c r="A5" s="15" t="s">
        <v>121</v>
      </c>
      <c r="B5" s="85" t="s">
        <v>122</v>
      </c>
      <c r="C5" s="86">
        <v>141.6</v>
      </c>
      <c r="D5" s="86" t="s">
        <v>14</v>
      </c>
      <c r="E5" s="86">
        <v>153.84</v>
      </c>
      <c r="F5" s="87">
        <f>C5*E5</f>
        <v>21783.743999999999</v>
      </c>
    </row>
    <row r="6" spans="1:6" ht="89.25">
      <c r="A6" s="15" t="s">
        <v>123</v>
      </c>
      <c r="B6" s="16" t="s">
        <v>124</v>
      </c>
      <c r="C6" s="17">
        <v>17.7</v>
      </c>
      <c r="D6" s="17" t="s">
        <v>14</v>
      </c>
      <c r="E6" s="17">
        <v>415.58</v>
      </c>
      <c r="F6" s="87">
        <f t="shared" ref="F6:F15" si="0">C6*E6</f>
        <v>7355.7659999999996</v>
      </c>
    </row>
    <row r="7" spans="1:6" ht="89.25">
      <c r="A7" s="15" t="s">
        <v>190</v>
      </c>
      <c r="B7" s="16" t="s">
        <v>125</v>
      </c>
      <c r="C7" s="17">
        <v>14.75</v>
      </c>
      <c r="D7" s="17" t="s">
        <v>14</v>
      </c>
      <c r="E7" s="17">
        <v>1438.96</v>
      </c>
      <c r="F7" s="87">
        <f t="shared" si="0"/>
        <v>21224.66</v>
      </c>
    </row>
    <row r="8" spans="1:6" ht="114.75">
      <c r="A8" s="15" t="s">
        <v>197</v>
      </c>
      <c r="B8" s="16" t="s">
        <v>13</v>
      </c>
      <c r="C8" s="17">
        <v>23.01</v>
      </c>
      <c r="D8" s="17" t="s">
        <v>14</v>
      </c>
      <c r="E8" s="38">
        <v>4492.3599999999997</v>
      </c>
      <c r="F8" s="87">
        <f t="shared" si="0"/>
        <v>103369.20359999999</v>
      </c>
    </row>
    <row r="9" spans="1:6" ht="51">
      <c r="A9" s="15" t="s">
        <v>126</v>
      </c>
      <c r="B9" s="71" t="s">
        <v>115</v>
      </c>
      <c r="C9" s="72">
        <v>191.16</v>
      </c>
      <c r="D9" s="17" t="s">
        <v>14</v>
      </c>
      <c r="E9" s="72">
        <v>2873.96</v>
      </c>
      <c r="F9" s="87">
        <f t="shared" si="0"/>
        <v>549386.1936</v>
      </c>
    </row>
    <row r="10" spans="1:6">
      <c r="A10" s="17">
        <v>6</v>
      </c>
      <c r="B10" s="91" t="s">
        <v>133</v>
      </c>
      <c r="C10" s="17"/>
      <c r="D10" s="17"/>
      <c r="E10" s="17"/>
      <c r="F10" s="87">
        <f t="shared" si="0"/>
        <v>0</v>
      </c>
    </row>
    <row r="11" spans="1:6" ht="15.75">
      <c r="A11" s="92" t="s">
        <v>134</v>
      </c>
      <c r="B11" s="16" t="s">
        <v>135</v>
      </c>
      <c r="C11" s="17">
        <v>17.7</v>
      </c>
      <c r="D11" s="72" t="s">
        <v>136</v>
      </c>
      <c r="E11" s="23">
        <v>893.67</v>
      </c>
      <c r="F11" s="87">
        <f t="shared" si="0"/>
        <v>15817.958999999999</v>
      </c>
    </row>
    <row r="12" spans="1:6" ht="15.75">
      <c r="A12" s="93" t="s">
        <v>137</v>
      </c>
      <c r="B12" s="16" t="s">
        <v>138</v>
      </c>
      <c r="C12" s="17">
        <v>86.35</v>
      </c>
      <c r="D12" s="72" t="s">
        <v>136</v>
      </c>
      <c r="E12" s="23">
        <v>378.69</v>
      </c>
      <c r="F12" s="87">
        <f t="shared" si="0"/>
        <v>32699.881499999996</v>
      </c>
    </row>
    <row r="13" spans="1:6" ht="15.75">
      <c r="A13" s="93" t="s">
        <v>139</v>
      </c>
      <c r="B13" s="16" t="s">
        <v>142</v>
      </c>
      <c r="C13" s="17">
        <v>19.79</v>
      </c>
      <c r="D13" s="72" t="s">
        <v>136</v>
      </c>
      <c r="E13" s="23">
        <v>496.4</v>
      </c>
      <c r="F13" s="87">
        <f>C13*E13</f>
        <v>9823.7559999999994</v>
      </c>
    </row>
    <row r="14" spans="1:6" ht="15.75">
      <c r="A14" s="93" t="s">
        <v>141</v>
      </c>
      <c r="B14" s="16" t="s">
        <v>140</v>
      </c>
      <c r="C14" s="94">
        <v>205.91</v>
      </c>
      <c r="D14" s="72" t="s">
        <v>136</v>
      </c>
      <c r="E14" s="23">
        <v>819.59</v>
      </c>
      <c r="F14" s="87">
        <f t="shared" si="0"/>
        <v>168761.7769</v>
      </c>
    </row>
    <row r="15" spans="1:6" ht="15.75">
      <c r="A15" s="93" t="s">
        <v>143</v>
      </c>
      <c r="B15" s="16" t="s">
        <v>144</v>
      </c>
      <c r="C15" s="38">
        <v>141.6</v>
      </c>
      <c r="D15" s="72" t="s">
        <v>136</v>
      </c>
      <c r="E15" s="23">
        <v>177.1</v>
      </c>
      <c r="F15" s="87">
        <f t="shared" si="0"/>
        <v>25077.359999999997</v>
      </c>
    </row>
    <row r="16" spans="1:6" ht="18" customHeight="1">
      <c r="A16" s="95"/>
      <c r="B16" s="96"/>
      <c r="C16" s="97"/>
      <c r="D16" s="97"/>
      <c r="E16" s="17" t="s">
        <v>88</v>
      </c>
      <c r="F16" s="20">
        <f>SUM(F5:F15)</f>
        <v>955300.30060000008</v>
      </c>
    </row>
    <row r="17" spans="1:8">
      <c r="A17" s="43"/>
      <c r="B17" s="44"/>
      <c r="C17" s="43"/>
      <c r="D17" s="43"/>
      <c r="E17" s="43"/>
      <c r="F17" s="98"/>
    </row>
    <row r="18" spans="1:8" ht="15" customHeight="1">
      <c r="B18" s="45"/>
      <c r="C18" s="45"/>
      <c r="D18" s="132" t="s">
        <v>33</v>
      </c>
      <c r="E18" s="132"/>
      <c r="F18" s="132"/>
      <c r="G18" s="132"/>
      <c r="H18" s="46"/>
    </row>
    <row r="19" spans="1:8" ht="15" customHeight="1">
      <c r="B19" s="45"/>
      <c r="C19" s="45"/>
      <c r="D19" s="132"/>
      <c r="E19" s="132"/>
      <c r="F19" s="132"/>
      <c r="G19" s="132"/>
      <c r="H19" s="46"/>
    </row>
    <row r="20" spans="1:8" ht="15" customHeight="1">
      <c r="B20" s="45"/>
      <c r="C20" s="45"/>
      <c r="D20" s="132"/>
      <c r="E20" s="132"/>
      <c r="F20" s="132"/>
      <c r="G20" s="132"/>
      <c r="H20" s="46"/>
    </row>
    <row r="21" spans="1:8" ht="15" customHeight="1">
      <c r="B21" s="45"/>
      <c r="C21" s="45"/>
      <c r="D21" s="132"/>
      <c r="E21" s="132"/>
      <c r="F21" s="132"/>
      <c r="G21" s="132"/>
    </row>
    <row r="22" spans="1:8">
      <c r="B22" s="45"/>
      <c r="C22" s="45"/>
      <c r="D22" s="132"/>
      <c r="E22" s="132"/>
      <c r="F22" s="132"/>
      <c r="G22" s="132"/>
    </row>
    <row r="23" spans="1:8">
      <c r="B23" s="45"/>
      <c r="C23" s="45"/>
      <c r="D23" s="45"/>
      <c r="E23" s="45"/>
      <c r="F23" s="45"/>
      <c r="G23" s="45"/>
    </row>
  </sheetData>
  <mergeCells count="2">
    <mergeCell ref="A2:F3"/>
    <mergeCell ref="D18:G22"/>
  </mergeCells>
  <pageMargins left="0.4" right="0.41" top="0.42" bottom="0.21" header="0.3" footer="0.17"/>
  <pageSetup orientation="portrait" verticalDpi="0" r:id="rId1"/>
</worksheet>
</file>

<file path=xl/worksheets/sheet23.xml><?xml version="1.0" encoding="utf-8"?>
<worksheet xmlns="http://schemas.openxmlformats.org/spreadsheetml/2006/main" xmlns:r="http://schemas.openxmlformats.org/officeDocument/2006/relationships">
  <dimension ref="A1:H18"/>
  <sheetViews>
    <sheetView workbookViewId="0">
      <selection activeCell="E5" sqref="E5"/>
    </sheetView>
  </sheetViews>
  <sheetFormatPr defaultRowHeight="15"/>
  <cols>
    <col min="1" max="1" width="9.140625" style="47"/>
    <col min="2" max="2" width="42.85546875" style="48" customWidth="1"/>
    <col min="3" max="3" width="9.140625" style="8"/>
    <col min="4" max="4" width="9.140625" style="49"/>
    <col min="5" max="5" width="9.140625" style="8"/>
    <col min="6" max="6" width="16.7109375" style="50" customWidth="1"/>
    <col min="7" max="16384" width="9.140625" style="8"/>
  </cols>
  <sheetData>
    <row r="1" spans="1:8" ht="18.75">
      <c r="A1" s="120" t="s">
        <v>0</v>
      </c>
      <c r="B1" s="120"/>
      <c r="C1" s="120"/>
      <c r="D1" s="120"/>
      <c r="E1" s="120"/>
      <c r="F1" s="120"/>
    </row>
    <row r="2" spans="1:8" ht="18.75">
      <c r="A2" s="120" t="s">
        <v>49</v>
      </c>
      <c r="B2" s="120"/>
      <c r="C2" s="120"/>
      <c r="D2" s="120"/>
      <c r="E2" s="120"/>
      <c r="F2" s="120"/>
    </row>
    <row r="3" spans="1:8" ht="52.5" customHeight="1">
      <c r="A3" s="121" t="s">
        <v>77</v>
      </c>
      <c r="B3" s="122"/>
      <c r="C3" s="122"/>
      <c r="D3" s="122"/>
      <c r="E3" s="122"/>
      <c r="F3" s="123"/>
    </row>
    <row r="4" spans="1:8">
      <c r="A4" s="36" t="s">
        <v>50</v>
      </c>
      <c r="B4" s="36" t="s">
        <v>51</v>
      </c>
      <c r="C4" s="36" t="s">
        <v>52</v>
      </c>
      <c r="D4" s="36" t="s">
        <v>53</v>
      </c>
      <c r="E4" s="36" t="s">
        <v>54</v>
      </c>
      <c r="F4" s="36" t="s">
        <v>55</v>
      </c>
    </row>
    <row r="5" spans="1:8" customFormat="1" ht="127.5">
      <c r="A5" s="9" t="s">
        <v>78</v>
      </c>
      <c r="B5" s="14" t="s">
        <v>39</v>
      </c>
      <c r="C5" s="12">
        <v>35</v>
      </c>
      <c r="D5" s="11" t="s">
        <v>10</v>
      </c>
      <c r="E5" s="11">
        <v>4858.76</v>
      </c>
      <c r="F5" s="22">
        <f t="shared" ref="F5:F9" si="0">C5*E5</f>
        <v>170056.6</v>
      </c>
      <c r="G5" s="8"/>
      <c r="H5" s="8"/>
    </row>
    <row r="6" spans="1:8" ht="61.5" customHeight="1">
      <c r="A6" s="5" t="s">
        <v>47</v>
      </c>
      <c r="B6" s="7" t="s">
        <v>21</v>
      </c>
      <c r="C6" s="21">
        <v>21.468</v>
      </c>
      <c r="D6" s="7" t="s">
        <v>17</v>
      </c>
      <c r="E6" s="21">
        <v>184.61</v>
      </c>
      <c r="F6" s="22">
        <f t="shared" si="0"/>
        <v>3963.2074800000005</v>
      </c>
    </row>
    <row r="7" spans="1:8">
      <c r="A7" s="24">
        <v>3</v>
      </c>
      <c r="B7" s="25" t="s">
        <v>24</v>
      </c>
      <c r="C7" s="23"/>
      <c r="D7" s="5"/>
      <c r="E7" s="23"/>
      <c r="F7" s="22">
        <f t="shared" si="0"/>
        <v>0</v>
      </c>
    </row>
    <row r="8" spans="1:8">
      <c r="A8" s="24" t="s">
        <v>25</v>
      </c>
      <c r="B8" s="22" t="s">
        <v>63</v>
      </c>
      <c r="C8" s="22">
        <v>15.05</v>
      </c>
      <c r="D8" s="22" t="s">
        <v>20</v>
      </c>
      <c r="E8" s="22">
        <v>864.24</v>
      </c>
      <c r="F8" s="22">
        <f t="shared" si="0"/>
        <v>13006.812</v>
      </c>
    </row>
    <row r="9" spans="1:8">
      <c r="A9" s="24" t="s">
        <v>26</v>
      </c>
      <c r="B9" s="22" t="s">
        <v>66</v>
      </c>
      <c r="C9" s="22">
        <v>30.1</v>
      </c>
      <c r="D9" s="22" t="s">
        <v>20</v>
      </c>
      <c r="E9" s="22">
        <v>466.97</v>
      </c>
      <c r="F9" s="22">
        <f t="shared" si="0"/>
        <v>14055.797000000002</v>
      </c>
    </row>
    <row r="10" spans="1:8">
      <c r="A10" s="24"/>
      <c r="B10" s="22"/>
      <c r="C10" s="22"/>
      <c r="D10" s="154" t="s">
        <v>67</v>
      </c>
      <c r="E10" s="154"/>
      <c r="F10" s="22">
        <f>SUM(F5:F9)</f>
        <v>201082.41648000001</v>
      </c>
    </row>
    <row r="11" spans="1:8">
      <c r="A11" s="41"/>
      <c r="B11" s="42"/>
      <c r="C11" s="42"/>
      <c r="D11" s="42"/>
      <c r="E11" s="42"/>
      <c r="F11" s="42"/>
    </row>
    <row r="12" spans="1:8" customFormat="1">
      <c r="A12" s="43"/>
      <c r="B12" s="44"/>
      <c r="C12" s="43"/>
      <c r="D12" s="124" t="s">
        <v>68</v>
      </c>
      <c r="E12" s="124"/>
      <c r="F12" s="124"/>
    </row>
    <row r="13" spans="1:8" customFormat="1" ht="15" customHeight="1">
      <c r="B13" s="45"/>
      <c r="C13" s="45"/>
      <c r="D13" s="124"/>
      <c r="E13" s="124"/>
      <c r="F13" s="124"/>
      <c r="G13" s="8"/>
      <c r="H13" s="46"/>
    </row>
    <row r="14" spans="1:8" customFormat="1" ht="15" customHeight="1">
      <c r="B14" s="45"/>
      <c r="C14" s="45"/>
      <c r="D14" s="124"/>
      <c r="E14" s="124"/>
      <c r="F14" s="124"/>
      <c r="G14" s="8"/>
      <c r="H14" s="46"/>
    </row>
    <row r="15" spans="1:8" customFormat="1" ht="15" customHeight="1">
      <c r="B15" s="45"/>
      <c r="C15" s="45"/>
      <c r="D15" s="124"/>
      <c r="E15" s="124"/>
      <c r="F15" s="124"/>
      <c r="G15" s="8"/>
      <c r="H15" s="46"/>
    </row>
    <row r="16" spans="1:8" customFormat="1" ht="15" customHeight="1">
      <c r="B16" s="45"/>
      <c r="C16" s="45"/>
      <c r="D16" s="124"/>
      <c r="E16" s="124"/>
      <c r="F16" s="124"/>
      <c r="G16" s="8"/>
    </row>
    <row r="17" spans="4:6" ht="14.25" customHeight="1">
      <c r="D17" s="124"/>
      <c r="E17" s="124"/>
      <c r="F17" s="124"/>
    </row>
    <row r="18" spans="4:6" ht="9.75" customHeight="1"/>
  </sheetData>
  <mergeCells count="5">
    <mergeCell ref="A1:F1"/>
    <mergeCell ref="A2:F2"/>
    <mergeCell ref="A3:F3"/>
    <mergeCell ref="D10:E10"/>
    <mergeCell ref="D12:F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H24"/>
  <sheetViews>
    <sheetView topLeftCell="A10" workbookViewId="0">
      <selection activeCell="F16" sqref="F16"/>
    </sheetView>
  </sheetViews>
  <sheetFormatPr defaultRowHeight="15"/>
  <cols>
    <col min="1" max="1" width="9.140625" style="47"/>
    <col min="2" max="2" width="42.85546875" style="48" customWidth="1"/>
    <col min="3" max="3" width="9.140625" style="8"/>
    <col min="4" max="4" width="9.140625" style="49"/>
    <col min="5" max="5" width="9.140625" style="8"/>
    <col min="6" max="6" width="16.42578125" style="50" customWidth="1"/>
    <col min="7" max="16384" width="9.140625" style="8"/>
  </cols>
  <sheetData>
    <row r="1" spans="1:8" ht="18.75">
      <c r="A1" s="120" t="s">
        <v>0</v>
      </c>
      <c r="B1" s="120"/>
      <c r="C1" s="120"/>
      <c r="D1" s="120"/>
      <c r="E1" s="120"/>
      <c r="F1" s="120"/>
    </row>
    <row r="2" spans="1:8" ht="18.75">
      <c r="A2" s="120" t="s">
        <v>49</v>
      </c>
      <c r="B2" s="120"/>
      <c r="C2" s="120"/>
      <c r="D2" s="120"/>
      <c r="E2" s="120"/>
      <c r="F2" s="120"/>
    </row>
    <row r="3" spans="1:8" ht="52.5" customHeight="1">
      <c r="A3" s="121" t="s">
        <v>75</v>
      </c>
      <c r="B3" s="122"/>
      <c r="C3" s="122"/>
      <c r="D3" s="122"/>
      <c r="E3" s="122"/>
      <c r="F3" s="123"/>
    </row>
    <row r="4" spans="1:8">
      <c r="A4" s="36" t="s">
        <v>50</v>
      </c>
      <c r="B4" s="36" t="s">
        <v>51</v>
      </c>
      <c r="C4" s="36" t="s">
        <v>52</v>
      </c>
      <c r="D4" s="36" t="s">
        <v>53</v>
      </c>
      <c r="E4" s="36" t="s">
        <v>54</v>
      </c>
      <c r="F4" s="36" t="s">
        <v>55</v>
      </c>
    </row>
    <row r="5" spans="1:8" ht="127.5">
      <c r="A5" s="18" t="s">
        <v>56</v>
      </c>
      <c r="B5" s="10" t="s">
        <v>9</v>
      </c>
      <c r="C5" s="20">
        <v>85.39</v>
      </c>
      <c r="D5" s="5" t="s">
        <v>20</v>
      </c>
      <c r="E5" s="20">
        <v>153.84</v>
      </c>
      <c r="F5" s="22">
        <f>C5*E5</f>
        <v>13136.3976</v>
      </c>
    </row>
    <row r="6" spans="1:8" ht="105">
      <c r="A6" s="114" t="s">
        <v>37</v>
      </c>
      <c r="B6" s="22" t="s">
        <v>57</v>
      </c>
      <c r="C6" s="20">
        <v>31.86</v>
      </c>
      <c r="D6" s="5" t="s">
        <v>20</v>
      </c>
      <c r="E6" s="20">
        <v>415.58</v>
      </c>
      <c r="F6" s="22">
        <f t="shared" ref="F6:F15" si="0">C6*E6</f>
        <v>13240.378799999999</v>
      </c>
    </row>
    <row r="7" spans="1:8" ht="90">
      <c r="A7" s="18" t="s">
        <v>76</v>
      </c>
      <c r="B7" s="22" t="s">
        <v>58</v>
      </c>
      <c r="C7" s="20">
        <v>53.53</v>
      </c>
      <c r="D7" s="24" t="s">
        <v>20</v>
      </c>
      <c r="E7" s="20">
        <v>1438.96</v>
      </c>
      <c r="F7" s="22">
        <f t="shared" si="0"/>
        <v>77027.5288</v>
      </c>
    </row>
    <row r="8" spans="1:8" customFormat="1" ht="127.5">
      <c r="A8" s="9" t="s">
        <v>38</v>
      </c>
      <c r="B8" s="14" t="s">
        <v>39</v>
      </c>
      <c r="C8" s="12">
        <v>92.04</v>
      </c>
      <c r="D8" s="11" t="s">
        <v>10</v>
      </c>
      <c r="E8" s="11">
        <v>4858.76</v>
      </c>
      <c r="F8" s="22">
        <f t="shared" si="0"/>
        <v>447200.27040000004</v>
      </c>
      <c r="G8" s="8"/>
      <c r="H8" s="8"/>
    </row>
    <row r="9" spans="1:8" ht="61.5" customHeight="1">
      <c r="A9" s="5" t="s">
        <v>48</v>
      </c>
      <c r="B9" s="7" t="s">
        <v>21</v>
      </c>
      <c r="C9" s="21">
        <v>60.41</v>
      </c>
      <c r="D9" s="7" t="s">
        <v>17</v>
      </c>
      <c r="E9" s="21">
        <v>184.61</v>
      </c>
      <c r="F9" s="22">
        <f t="shared" si="0"/>
        <v>11152.2901</v>
      </c>
    </row>
    <row r="10" spans="1:8">
      <c r="A10" s="24">
        <v>6</v>
      </c>
      <c r="B10" s="25" t="s">
        <v>24</v>
      </c>
      <c r="C10" s="23"/>
      <c r="D10" s="5"/>
      <c r="E10" s="23"/>
      <c r="F10" s="22">
        <f t="shared" si="0"/>
        <v>0</v>
      </c>
    </row>
    <row r="11" spans="1:8">
      <c r="A11" s="24" t="s">
        <v>25</v>
      </c>
      <c r="B11" s="22" t="s">
        <v>63</v>
      </c>
      <c r="C11" s="22">
        <v>39.58</v>
      </c>
      <c r="D11" s="22" t="s">
        <v>20</v>
      </c>
      <c r="E11" s="22">
        <v>864.24</v>
      </c>
      <c r="F11" s="22">
        <f t="shared" si="0"/>
        <v>34206.619200000001</v>
      </c>
    </row>
    <row r="12" spans="1:8">
      <c r="A12" s="24" t="s">
        <v>26</v>
      </c>
      <c r="B12" s="22" t="s">
        <v>64</v>
      </c>
      <c r="C12" s="22">
        <v>31.86</v>
      </c>
      <c r="D12" s="22" t="s">
        <v>20</v>
      </c>
      <c r="E12" s="22">
        <v>408.12</v>
      </c>
      <c r="F12" s="22">
        <f t="shared" si="0"/>
        <v>13002.7032</v>
      </c>
    </row>
    <row r="13" spans="1:8">
      <c r="A13" s="24" t="s">
        <v>27</v>
      </c>
      <c r="B13" s="22" t="s">
        <v>65</v>
      </c>
      <c r="C13" s="22">
        <v>53.53</v>
      </c>
      <c r="D13" s="22" t="s">
        <v>20</v>
      </c>
      <c r="E13" s="22">
        <v>788.88</v>
      </c>
      <c r="F13" s="22">
        <f t="shared" si="0"/>
        <v>42228.746400000004</v>
      </c>
    </row>
    <row r="14" spans="1:8">
      <c r="A14" s="24" t="s">
        <v>29</v>
      </c>
      <c r="B14" s="22" t="s">
        <v>66</v>
      </c>
      <c r="C14" s="22">
        <v>79.150000000000006</v>
      </c>
      <c r="D14" s="22" t="s">
        <v>20</v>
      </c>
      <c r="E14" s="22">
        <v>466.97</v>
      </c>
      <c r="F14" s="22">
        <f t="shared" si="0"/>
        <v>36960.675500000005</v>
      </c>
    </row>
    <row r="15" spans="1:8">
      <c r="A15" s="24" t="s">
        <v>30</v>
      </c>
      <c r="B15" s="22" t="s">
        <v>31</v>
      </c>
      <c r="C15" s="22">
        <v>85.39</v>
      </c>
      <c r="D15" s="22" t="s">
        <v>20</v>
      </c>
      <c r="E15" s="22">
        <v>177.1</v>
      </c>
      <c r="F15" s="22">
        <f t="shared" si="0"/>
        <v>15122.569</v>
      </c>
    </row>
    <row r="16" spans="1:8">
      <c r="A16" s="24"/>
      <c r="B16" s="22"/>
      <c r="C16" s="22"/>
      <c r="D16" s="154" t="s">
        <v>67</v>
      </c>
      <c r="E16" s="154"/>
      <c r="F16" s="22">
        <f>SUM(F5:F15)</f>
        <v>703278.179</v>
      </c>
    </row>
    <row r="17" spans="1:8">
      <c r="A17" s="41"/>
      <c r="B17" s="42"/>
      <c r="C17" s="42"/>
      <c r="D17" s="42"/>
      <c r="E17" s="42"/>
      <c r="F17" s="42"/>
    </row>
    <row r="18" spans="1:8" customFormat="1">
      <c r="A18" s="43"/>
      <c r="B18" s="44"/>
      <c r="C18" s="43"/>
      <c r="D18" s="124" t="s">
        <v>68</v>
      </c>
      <c r="E18" s="124"/>
      <c r="F18" s="124"/>
    </row>
    <row r="19" spans="1:8" customFormat="1" ht="15" customHeight="1">
      <c r="B19" s="45"/>
      <c r="C19" s="45"/>
      <c r="D19" s="124"/>
      <c r="E19" s="124"/>
      <c r="F19" s="124"/>
      <c r="G19" s="8"/>
      <c r="H19" s="46"/>
    </row>
    <row r="20" spans="1:8" customFormat="1" ht="15" customHeight="1">
      <c r="B20" s="45"/>
      <c r="C20" s="45"/>
      <c r="D20" s="124"/>
      <c r="E20" s="124"/>
      <c r="F20" s="124"/>
      <c r="G20" s="8"/>
      <c r="H20" s="46"/>
    </row>
    <row r="21" spans="1:8" customFormat="1" ht="15" customHeight="1">
      <c r="B21" s="45"/>
      <c r="C21" s="45"/>
      <c r="D21" s="124"/>
      <c r="E21" s="124"/>
      <c r="F21" s="124"/>
      <c r="G21" s="8"/>
      <c r="H21" s="46"/>
    </row>
    <row r="22" spans="1:8" customFormat="1" ht="15" customHeight="1">
      <c r="B22" s="45"/>
      <c r="C22" s="45"/>
      <c r="D22" s="124"/>
      <c r="E22" s="124"/>
      <c r="F22" s="124"/>
      <c r="G22" s="8"/>
    </row>
    <row r="23" spans="1:8" ht="14.25" customHeight="1">
      <c r="D23" s="124"/>
      <c r="E23" s="124"/>
      <c r="F23" s="124"/>
    </row>
    <row r="24" spans="1:8" ht="9.75" customHeight="1"/>
  </sheetData>
  <mergeCells count="5">
    <mergeCell ref="A1:F1"/>
    <mergeCell ref="A2:F2"/>
    <mergeCell ref="A3:F3"/>
    <mergeCell ref="D16:E16"/>
    <mergeCell ref="D18:F23"/>
  </mergeCells>
  <pageMargins left="0.36" right="0.28000000000000003" top="0.45" bottom="0.25" header="0.3" footer="0.17"/>
  <pageSetup scale="90" orientation="portrait" verticalDpi="0" r:id="rId1"/>
</worksheet>
</file>

<file path=xl/worksheets/sheet25.xml><?xml version="1.0" encoding="utf-8"?>
<worksheet xmlns="http://schemas.openxmlformats.org/spreadsheetml/2006/main" xmlns:r="http://schemas.openxmlformats.org/officeDocument/2006/relationships">
  <dimension ref="A1:I26"/>
  <sheetViews>
    <sheetView topLeftCell="A15" workbookViewId="0">
      <selection activeCell="F10" sqref="F10"/>
    </sheetView>
  </sheetViews>
  <sheetFormatPr defaultRowHeight="33" customHeight="1"/>
  <cols>
    <col min="1" max="1" width="8.5703125" style="47" customWidth="1"/>
    <col min="2" max="2" width="42.85546875" style="48" customWidth="1"/>
    <col min="3" max="3" width="9.140625" style="8"/>
    <col min="4" max="4" width="9.140625" style="49"/>
    <col min="5" max="5" width="9.140625" style="8"/>
    <col min="6" max="6" width="16.42578125" style="50" customWidth="1"/>
    <col min="7" max="16384" width="9.140625" style="8"/>
  </cols>
  <sheetData>
    <row r="1" spans="1:6" ht="18.75">
      <c r="A1" s="120" t="s">
        <v>0</v>
      </c>
      <c r="B1" s="120"/>
      <c r="C1" s="120"/>
      <c r="D1" s="120"/>
      <c r="E1" s="120"/>
      <c r="F1" s="120"/>
    </row>
    <row r="2" spans="1:6" ht="18.75">
      <c r="A2" s="120" t="s">
        <v>49</v>
      </c>
      <c r="B2" s="120"/>
      <c r="C2" s="120"/>
      <c r="D2" s="120"/>
      <c r="E2" s="120"/>
      <c r="F2" s="120"/>
    </row>
    <row r="3" spans="1:6" ht="46.5" customHeight="1">
      <c r="A3" s="121" t="s">
        <v>85</v>
      </c>
      <c r="B3" s="122"/>
      <c r="C3" s="122"/>
      <c r="D3" s="122"/>
      <c r="E3" s="122"/>
      <c r="F3" s="123"/>
    </row>
    <row r="4" spans="1:6" ht="28.5">
      <c r="A4" s="36" t="s">
        <v>50</v>
      </c>
      <c r="B4" s="36" t="s">
        <v>51</v>
      </c>
      <c r="C4" s="36" t="s">
        <v>52</v>
      </c>
      <c r="D4" s="36" t="s">
        <v>53</v>
      </c>
      <c r="E4" s="36" t="s">
        <v>54</v>
      </c>
      <c r="F4" s="36" t="s">
        <v>55</v>
      </c>
    </row>
    <row r="5" spans="1:6" ht="30">
      <c r="A5" s="5">
        <v>1</v>
      </c>
      <c r="B5" s="6" t="s">
        <v>7</v>
      </c>
      <c r="C5" s="7">
        <v>5</v>
      </c>
      <c r="D5" s="7" t="s">
        <v>8</v>
      </c>
      <c r="E5" s="7">
        <v>330.4</v>
      </c>
      <c r="F5" s="22">
        <f>C5*E5</f>
        <v>1652</v>
      </c>
    </row>
    <row r="6" spans="1:6" ht="127.5">
      <c r="A6" s="18" t="s">
        <v>70</v>
      </c>
      <c r="B6" s="10" t="s">
        <v>9</v>
      </c>
      <c r="C6" s="20">
        <v>35.979999999999997</v>
      </c>
      <c r="D6" s="5" t="s">
        <v>20</v>
      </c>
      <c r="E6" s="20">
        <v>153.84</v>
      </c>
      <c r="F6" s="22">
        <f t="shared" ref="F6:F19" si="0">C6*E6</f>
        <v>5535.1632</v>
      </c>
    </row>
    <row r="7" spans="1:6" ht="105">
      <c r="A7" s="114" t="s">
        <v>111</v>
      </c>
      <c r="B7" s="22" t="s">
        <v>57</v>
      </c>
      <c r="C7" s="20">
        <v>3.72</v>
      </c>
      <c r="D7" s="5" t="s">
        <v>20</v>
      </c>
      <c r="E7" s="20">
        <v>415.84</v>
      </c>
      <c r="F7" s="22">
        <f t="shared" si="0"/>
        <v>1546.9248</v>
      </c>
    </row>
    <row r="8" spans="1:6" ht="90">
      <c r="A8" s="114" t="s">
        <v>186</v>
      </c>
      <c r="B8" s="22" t="s">
        <v>58</v>
      </c>
      <c r="C8" s="20">
        <v>6.24</v>
      </c>
      <c r="D8" s="24" t="s">
        <v>20</v>
      </c>
      <c r="E8" s="20">
        <v>1438.96</v>
      </c>
      <c r="F8" s="22">
        <f t="shared" si="0"/>
        <v>8979.1104000000014</v>
      </c>
    </row>
    <row r="9" spans="1:6" ht="102">
      <c r="A9" s="37" t="s">
        <v>60</v>
      </c>
      <c r="B9" s="16" t="s">
        <v>13</v>
      </c>
      <c r="C9" s="17">
        <v>5.4</v>
      </c>
      <c r="D9" s="17" t="s">
        <v>14</v>
      </c>
      <c r="E9" s="38">
        <v>4492.3599999999997</v>
      </c>
      <c r="F9" s="22">
        <f t="shared" si="0"/>
        <v>24258.743999999999</v>
      </c>
    </row>
    <row r="10" spans="1:6" ht="120">
      <c r="A10" s="18" t="s">
        <v>73</v>
      </c>
      <c r="B10" s="22" t="s">
        <v>59</v>
      </c>
      <c r="C10" s="20">
        <v>13.18</v>
      </c>
      <c r="D10" s="24" t="s">
        <v>20</v>
      </c>
      <c r="E10" s="20">
        <v>2873.96</v>
      </c>
      <c r="F10" s="22">
        <f t="shared" si="0"/>
        <v>37878.792800000003</v>
      </c>
    </row>
    <row r="11" spans="1:6" ht="90">
      <c r="A11" s="18" t="s">
        <v>15</v>
      </c>
      <c r="B11" s="19" t="s">
        <v>16</v>
      </c>
      <c r="C11" s="20">
        <v>81.319999999999993</v>
      </c>
      <c r="D11" s="11" t="s">
        <v>18</v>
      </c>
      <c r="E11" s="20">
        <v>293.85000000000002</v>
      </c>
      <c r="F11" s="22">
        <f t="shared" si="0"/>
        <v>23895.882000000001</v>
      </c>
    </row>
    <row r="12" spans="1:6" ht="105">
      <c r="A12" s="114" t="s">
        <v>188</v>
      </c>
      <c r="B12" s="22" t="s">
        <v>19</v>
      </c>
      <c r="C12" s="39">
        <v>2.75</v>
      </c>
      <c r="D12" s="5" t="s">
        <v>20</v>
      </c>
      <c r="E12" s="20">
        <v>6092.63</v>
      </c>
      <c r="F12" s="22">
        <f t="shared" si="0"/>
        <v>16754.732500000002</v>
      </c>
    </row>
    <row r="13" spans="1:6" ht="120">
      <c r="A13" s="114" t="s">
        <v>204</v>
      </c>
      <c r="B13" s="19" t="s">
        <v>22</v>
      </c>
      <c r="C13" s="20">
        <v>0.219</v>
      </c>
      <c r="D13" s="18" t="s">
        <v>23</v>
      </c>
      <c r="E13" s="20">
        <v>77259.94</v>
      </c>
      <c r="F13" s="22">
        <f t="shared" si="0"/>
        <v>16919.92686</v>
      </c>
    </row>
    <row r="14" spans="1:6" customFormat="1" ht="18.75">
      <c r="A14" s="9">
        <v>10</v>
      </c>
      <c r="B14" s="35" t="s">
        <v>40</v>
      </c>
      <c r="C14" s="11"/>
      <c r="D14" s="12"/>
      <c r="E14" s="34"/>
      <c r="F14" s="22">
        <f t="shared" si="0"/>
        <v>0</v>
      </c>
    </row>
    <row r="15" spans="1:6" customFormat="1" ht="15">
      <c r="A15" s="9" t="s">
        <v>25</v>
      </c>
      <c r="B15" s="14" t="s">
        <v>41</v>
      </c>
      <c r="C15" s="22">
        <v>11.36</v>
      </c>
      <c r="D15" s="22" t="s">
        <v>20</v>
      </c>
      <c r="E15" s="22">
        <v>864.24</v>
      </c>
      <c r="F15" s="22">
        <f t="shared" si="0"/>
        <v>9817.7664000000004</v>
      </c>
    </row>
    <row r="16" spans="1:6" customFormat="1" ht="15">
      <c r="A16" s="9" t="s">
        <v>26</v>
      </c>
      <c r="B16" s="14" t="s">
        <v>82</v>
      </c>
      <c r="C16" s="22">
        <v>3.72</v>
      </c>
      <c r="D16" s="22" t="s">
        <v>20</v>
      </c>
      <c r="E16" s="22">
        <v>408.12</v>
      </c>
      <c r="F16" s="22">
        <f t="shared" si="0"/>
        <v>1518.2064</v>
      </c>
    </row>
    <row r="17" spans="1:9" customFormat="1" ht="15">
      <c r="A17" s="9" t="s">
        <v>27</v>
      </c>
      <c r="B17" s="14" t="s">
        <v>83</v>
      </c>
      <c r="C17" s="22">
        <v>7.23</v>
      </c>
      <c r="D17" s="22" t="s">
        <v>20</v>
      </c>
      <c r="E17" s="22">
        <v>466.97</v>
      </c>
      <c r="F17" s="22">
        <f t="shared" si="0"/>
        <v>3376.1931000000004</v>
      </c>
      <c r="G17" s="29"/>
      <c r="H17" s="29"/>
      <c r="I17" s="29"/>
    </row>
    <row r="18" spans="1:9" customFormat="1" ht="15">
      <c r="A18" s="9" t="s">
        <v>29</v>
      </c>
      <c r="B18" s="14" t="s">
        <v>84</v>
      </c>
      <c r="C18" s="22">
        <v>19.43</v>
      </c>
      <c r="D18" s="22" t="s">
        <v>20</v>
      </c>
      <c r="E18" s="22">
        <v>788.88</v>
      </c>
      <c r="F18" s="22">
        <f t="shared" si="0"/>
        <v>15327.938399999999</v>
      </c>
    </row>
    <row r="19" spans="1:9" customFormat="1" ht="15">
      <c r="A19" s="9" t="s">
        <v>30</v>
      </c>
      <c r="B19" s="14" t="s">
        <v>45</v>
      </c>
      <c r="C19" s="22">
        <v>35.979999999999997</v>
      </c>
      <c r="D19" s="22" t="s">
        <v>20</v>
      </c>
      <c r="E19" s="22">
        <v>177.1</v>
      </c>
      <c r="F19" s="22">
        <f t="shared" si="0"/>
        <v>6372.0579999999991</v>
      </c>
      <c r="G19" s="29"/>
      <c r="H19" s="29"/>
      <c r="I19" s="29"/>
    </row>
    <row r="20" spans="1:9" customFormat="1" ht="15">
      <c r="A20" s="9"/>
      <c r="B20" s="125" t="s">
        <v>32</v>
      </c>
      <c r="C20" s="126"/>
      <c r="D20" s="126"/>
      <c r="E20" s="127"/>
      <c r="F20" s="34">
        <f>SUM(F5:F19)</f>
        <v>173833.43885999997</v>
      </c>
      <c r="G20" s="29"/>
      <c r="H20" s="29"/>
      <c r="I20" s="29"/>
    </row>
    <row r="21" spans="1:9" customFormat="1" ht="15">
      <c r="A21" s="43"/>
      <c r="B21" s="44"/>
      <c r="C21" s="43"/>
      <c r="D21" s="124" t="s">
        <v>68</v>
      </c>
      <c r="E21" s="124"/>
      <c r="F21" s="124"/>
    </row>
    <row r="22" spans="1:9" customFormat="1" ht="15">
      <c r="B22" s="45"/>
      <c r="C22" s="45"/>
      <c r="D22" s="124"/>
      <c r="E22" s="124"/>
      <c r="F22" s="124"/>
    </row>
    <row r="23" spans="1:9" customFormat="1" ht="15">
      <c r="B23" s="45"/>
      <c r="C23" s="45"/>
      <c r="D23" s="124"/>
      <c r="E23" s="124"/>
      <c r="F23" s="124"/>
    </row>
    <row r="24" spans="1:9" customFormat="1" ht="15">
      <c r="B24" s="45"/>
      <c r="C24" s="45"/>
      <c r="D24" s="124"/>
      <c r="E24" s="124"/>
      <c r="F24" s="124"/>
    </row>
    <row r="25" spans="1:9" customFormat="1" ht="15">
      <c r="B25" s="45"/>
      <c r="C25" s="45"/>
      <c r="D25" s="124"/>
      <c r="E25" s="124"/>
      <c r="F25" s="124"/>
    </row>
    <row r="26" spans="1:9" ht="15">
      <c r="D26" s="124"/>
      <c r="E26" s="124"/>
      <c r="F26" s="124"/>
    </row>
  </sheetData>
  <mergeCells count="5">
    <mergeCell ref="D21:F26"/>
    <mergeCell ref="A1:F1"/>
    <mergeCell ref="A2:F2"/>
    <mergeCell ref="A3:F3"/>
    <mergeCell ref="B20:E20"/>
  </mergeCells>
  <pageMargins left="0.28000000000000003" right="0.22" top="0.43" bottom="0.39" header="0.3" footer="0.19"/>
  <pageSetup orientation="portrait" verticalDpi="0" r:id="rId1"/>
</worksheet>
</file>

<file path=xl/worksheets/sheet26.xml><?xml version="1.0" encoding="utf-8"?>
<worksheet xmlns="http://schemas.openxmlformats.org/spreadsheetml/2006/main" xmlns:r="http://schemas.openxmlformats.org/officeDocument/2006/relationships">
  <dimension ref="A1:H20"/>
  <sheetViews>
    <sheetView topLeftCell="A13" workbookViewId="0">
      <selection activeCell="H7" sqref="H7"/>
    </sheetView>
  </sheetViews>
  <sheetFormatPr defaultRowHeight="15"/>
  <cols>
    <col min="1" max="1" width="9.140625" style="47"/>
    <col min="2" max="2" width="42.85546875" style="48" customWidth="1"/>
    <col min="3" max="3" width="9.140625" style="8"/>
    <col min="4" max="4" width="9.140625" style="105"/>
    <col min="5" max="5" width="9.140625" style="8"/>
    <col min="6" max="6" width="16.42578125" style="50" customWidth="1"/>
    <col min="7" max="16384" width="9.140625" style="8"/>
  </cols>
  <sheetData>
    <row r="1" spans="1:8" ht="18.75">
      <c r="A1" s="120" t="s">
        <v>0</v>
      </c>
      <c r="B1" s="120"/>
      <c r="C1" s="120"/>
      <c r="D1" s="120"/>
      <c r="E1" s="120"/>
      <c r="F1" s="120"/>
    </row>
    <row r="2" spans="1:8" ht="18.75">
      <c r="A2" s="120" t="s">
        <v>49</v>
      </c>
      <c r="B2" s="120"/>
      <c r="C2" s="120"/>
      <c r="D2" s="120"/>
      <c r="E2" s="120"/>
      <c r="F2" s="120"/>
    </row>
    <row r="3" spans="1:8" ht="52.5" customHeight="1">
      <c r="A3" s="121" t="s">
        <v>181</v>
      </c>
      <c r="B3" s="122"/>
      <c r="C3" s="122"/>
      <c r="D3" s="122"/>
      <c r="E3" s="122"/>
      <c r="F3" s="123"/>
    </row>
    <row r="4" spans="1:8">
      <c r="A4" s="36" t="s">
        <v>50</v>
      </c>
      <c r="B4" s="36" t="s">
        <v>51</v>
      </c>
      <c r="C4" s="36" t="s">
        <v>52</v>
      </c>
      <c r="D4" s="36" t="s">
        <v>53</v>
      </c>
      <c r="E4" s="36" t="s">
        <v>54</v>
      </c>
      <c r="F4" s="36" t="s">
        <v>55</v>
      </c>
    </row>
    <row r="5" spans="1:8" ht="127.5">
      <c r="A5" s="106" t="s">
        <v>56</v>
      </c>
      <c r="B5" s="118" t="s">
        <v>9</v>
      </c>
      <c r="C5" s="20">
        <v>60.72</v>
      </c>
      <c r="D5" s="5" t="s">
        <v>20</v>
      </c>
      <c r="E5" s="20">
        <v>153.84</v>
      </c>
      <c r="F5" s="107">
        <f>C5*E5</f>
        <v>9341.1648000000005</v>
      </c>
    </row>
    <row r="6" spans="1:8" customFormat="1" ht="105.75" customHeight="1">
      <c r="A6" s="9" t="s">
        <v>178</v>
      </c>
      <c r="B6" s="14" t="s">
        <v>39</v>
      </c>
      <c r="C6" s="12">
        <v>12.76</v>
      </c>
      <c r="D6" s="11" t="s">
        <v>10</v>
      </c>
      <c r="E6" s="11">
        <v>4858.76</v>
      </c>
      <c r="F6" s="107">
        <f t="shared" ref="F6:F11" si="0">C6*E6</f>
        <v>61997.777600000001</v>
      </c>
      <c r="G6" s="8"/>
      <c r="H6" s="8"/>
    </row>
    <row r="7" spans="1:8" customFormat="1" ht="79.5" customHeight="1">
      <c r="A7" s="9" t="s">
        <v>179</v>
      </c>
      <c r="B7" s="14" t="s">
        <v>177</v>
      </c>
      <c r="C7" s="12">
        <v>297.39999999999998</v>
      </c>
      <c r="D7" s="11" t="s">
        <v>18</v>
      </c>
      <c r="E7" s="11">
        <v>893.92</v>
      </c>
      <c r="F7" s="107">
        <f t="shared" si="0"/>
        <v>265851.80799999996</v>
      </c>
      <c r="G7" s="8"/>
      <c r="H7" s="8"/>
    </row>
    <row r="8" spans="1:8">
      <c r="A8" s="24">
        <v>4</v>
      </c>
      <c r="B8" s="25" t="s">
        <v>24</v>
      </c>
      <c r="C8" s="23"/>
      <c r="D8" s="5"/>
      <c r="E8" s="23"/>
      <c r="F8" s="107">
        <f t="shared" si="0"/>
        <v>0</v>
      </c>
    </row>
    <row r="9" spans="1:8">
      <c r="A9" s="24" t="s">
        <v>25</v>
      </c>
      <c r="B9" s="107" t="s">
        <v>63</v>
      </c>
      <c r="C9" s="107">
        <v>5.49</v>
      </c>
      <c r="D9" s="107" t="s">
        <v>20</v>
      </c>
      <c r="E9" s="107">
        <v>864.24</v>
      </c>
      <c r="F9" s="107">
        <f t="shared" si="0"/>
        <v>4744.6776</v>
      </c>
    </row>
    <row r="10" spans="1:8">
      <c r="A10" s="24" t="s">
        <v>26</v>
      </c>
      <c r="B10" s="107" t="s">
        <v>66</v>
      </c>
      <c r="C10" s="107">
        <v>10.97</v>
      </c>
      <c r="D10" s="107" t="s">
        <v>20</v>
      </c>
      <c r="E10" s="107">
        <v>466.97</v>
      </c>
      <c r="F10" s="107">
        <f t="shared" si="0"/>
        <v>5122.6609000000008</v>
      </c>
    </row>
    <row r="11" spans="1:8">
      <c r="A11" s="24" t="s">
        <v>27</v>
      </c>
      <c r="B11" s="107" t="s">
        <v>31</v>
      </c>
      <c r="C11" s="107">
        <v>60.72</v>
      </c>
      <c r="D11" s="107" t="s">
        <v>20</v>
      </c>
      <c r="E11" s="107">
        <v>177.1</v>
      </c>
      <c r="F11" s="107">
        <f t="shared" si="0"/>
        <v>10753.511999999999</v>
      </c>
    </row>
    <row r="12" spans="1:8">
      <c r="A12" s="24"/>
      <c r="B12" s="107"/>
      <c r="C12" s="107"/>
      <c r="D12" s="154" t="s">
        <v>67</v>
      </c>
      <c r="E12" s="154"/>
      <c r="F12" s="107">
        <f>SUM(F5:F11)</f>
        <v>357811.60089999996</v>
      </c>
    </row>
    <row r="13" spans="1:8">
      <c r="A13" s="41"/>
      <c r="B13" s="42"/>
      <c r="C13" s="42"/>
      <c r="D13" s="42"/>
      <c r="E13" s="42"/>
      <c r="F13" s="42"/>
    </row>
    <row r="14" spans="1:8" customFormat="1">
      <c r="A14" s="43"/>
      <c r="B14" s="44"/>
      <c r="C14" s="43"/>
      <c r="D14" s="124" t="s">
        <v>68</v>
      </c>
      <c r="E14" s="124"/>
      <c r="F14" s="124"/>
    </row>
    <row r="15" spans="1:8" customFormat="1" ht="15" customHeight="1">
      <c r="B15" s="45"/>
      <c r="C15" s="45"/>
      <c r="D15" s="124"/>
      <c r="E15" s="124"/>
      <c r="F15" s="124"/>
      <c r="G15" s="8"/>
      <c r="H15" s="46"/>
    </row>
    <row r="16" spans="1:8" customFormat="1" ht="15" customHeight="1">
      <c r="B16" s="45"/>
      <c r="C16" s="45"/>
      <c r="D16" s="124"/>
      <c r="E16" s="124"/>
      <c r="F16" s="124"/>
      <c r="G16" s="8"/>
      <c r="H16" s="46"/>
    </row>
    <row r="17" spans="2:8" customFormat="1" ht="15" customHeight="1">
      <c r="B17" s="45"/>
      <c r="C17" s="45"/>
      <c r="D17" s="124"/>
      <c r="E17" s="124"/>
      <c r="F17" s="124"/>
      <c r="G17" s="8"/>
      <c r="H17" s="46"/>
    </row>
    <row r="18" spans="2:8" customFormat="1" ht="15" customHeight="1">
      <c r="B18" s="45"/>
      <c r="C18" s="45"/>
      <c r="D18" s="124"/>
      <c r="E18" s="124"/>
      <c r="F18" s="124"/>
      <c r="G18" s="8"/>
    </row>
    <row r="19" spans="2:8" ht="14.25" customHeight="1">
      <c r="D19" s="124"/>
      <c r="E19" s="124"/>
      <c r="F19" s="124"/>
    </row>
    <row r="20" spans="2:8" ht="9.75" customHeight="1"/>
  </sheetData>
  <mergeCells count="5">
    <mergeCell ref="A1:F1"/>
    <mergeCell ref="A2:F2"/>
    <mergeCell ref="A3:F3"/>
    <mergeCell ref="D12:E12"/>
    <mergeCell ref="D14:F19"/>
  </mergeCells>
  <pageMargins left="0.3" right="0.34" top="0.75" bottom="0.44" header="0.3" footer="0.3"/>
  <pageSetup orientation="portrait" verticalDpi="0" r:id="rId1"/>
</worksheet>
</file>

<file path=xl/worksheets/sheet27.xml><?xml version="1.0" encoding="utf-8"?>
<worksheet xmlns="http://schemas.openxmlformats.org/spreadsheetml/2006/main" xmlns:r="http://schemas.openxmlformats.org/officeDocument/2006/relationships">
  <dimension ref="A1:I27"/>
  <sheetViews>
    <sheetView topLeftCell="A19" workbookViewId="0">
      <selection activeCell="K14" sqref="K14"/>
    </sheetView>
  </sheetViews>
  <sheetFormatPr defaultRowHeight="33" customHeight="1"/>
  <cols>
    <col min="1" max="1" width="8.5703125" style="47" customWidth="1"/>
    <col min="2" max="2" width="42.85546875" style="48" customWidth="1"/>
    <col min="3" max="3" width="9.140625" style="8"/>
    <col min="4" max="4" width="9.140625" style="105"/>
    <col min="5" max="5" width="9.140625" style="8"/>
    <col min="6" max="6" width="16.42578125" style="50" customWidth="1"/>
    <col min="7" max="16384" width="9.140625" style="8"/>
  </cols>
  <sheetData>
    <row r="1" spans="1:6" ht="18.75">
      <c r="A1" s="120" t="s">
        <v>0</v>
      </c>
      <c r="B1" s="120"/>
      <c r="C1" s="120"/>
      <c r="D1" s="120"/>
      <c r="E1" s="120"/>
      <c r="F1" s="120"/>
    </row>
    <row r="2" spans="1:6" ht="18.75">
      <c r="A2" s="120" t="s">
        <v>49</v>
      </c>
      <c r="B2" s="120"/>
      <c r="C2" s="120"/>
      <c r="D2" s="120"/>
      <c r="E2" s="120"/>
      <c r="F2" s="120"/>
    </row>
    <row r="3" spans="1:6" ht="46.5" customHeight="1">
      <c r="A3" s="121" t="s">
        <v>176</v>
      </c>
      <c r="B3" s="122"/>
      <c r="C3" s="122"/>
      <c r="D3" s="122"/>
      <c r="E3" s="122"/>
      <c r="F3" s="123"/>
    </row>
    <row r="4" spans="1:6" ht="28.5">
      <c r="A4" s="36" t="s">
        <v>50</v>
      </c>
      <c r="B4" s="36" t="s">
        <v>51</v>
      </c>
      <c r="C4" s="36" t="s">
        <v>52</v>
      </c>
      <c r="D4" s="36" t="s">
        <v>53</v>
      </c>
      <c r="E4" s="36" t="s">
        <v>54</v>
      </c>
      <c r="F4" s="36" t="s">
        <v>55</v>
      </c>
    </row>
    <row r="5" spans="1:6" ht="30">
      <c r="A5" s="5">
        <v>1</v>
      </c>
      <c r="B5" s="6" t="s">
        <v>7</v>
      </c>
      <c r="C5" s="7">
        <v>6</v>
      </c>
      <c r="D5" s="7" t="s">
        <v>8</v>
      </c>
      <c r="E5" s="7">
        <v>330.4</v>
      </c>
      <c r="F5" s="107">
        <f>C5*E5</f>
        <v>1982.3999999999999</v>
      </c>
    </row>
    <row r="6" spans="1:6" ht="127.5">
      <c r="A6" s="106" t="s">
        <v>70</v>
      </c>
      <c r="B6" s="118" t="s">
        <v>9</v>
      </c>
      <c r="C6" s="20">
        <v>124.55</v>
      </c>
      <c r="D6" s="5" t="s">
        <v>20</v>
      </c>
      <c r="E6" s="20">
        <v>153.84</v>
      </c>
      <c r="F6" s="107">
        <f t="shared" ref="F6:F20" si="0">C6*E6</f>
        <v>19160.772000000001</v>
      </c>
    </row>
    <row r="7" spans="1:6" ht="105">
      <c r="A7" s="114" t="s">
        <v>111</v>
      </c>
      <c r="B7" s="107" t="s">
        <v>57</v>
      </c>
      <c r="C7" s="20">
        <v>6.37</v>
      </c>
      <c r="D7" s="5" t="s">
        <v>20</v>
      </c>
      <c r="E7" s="20">
        <v>415.58</v>
      </c>
      <c r="F7" s="107">
        <f t="shared" si="0"/>
        <v>2647.2446</v>
      </c>
    </row>
    <row r="8" spans="1:6" ht="90">
      <c r="A8" s="114" t="s">
        <v>186</v>
      </c>
      <c r="B8" s="107" t="s">
        <v>58</v>
      </c>
      <c r="C8" s="20">
        <v>10.71</v>
      </c>
      <c r="D8" s="24" t="s">
        <v>20</v>
      </c>
      <c r="E8" s="20">
        <v>1438.96</v>
      </c>
      <c r="F8" s="107">
        <f t="shared" si="0"/>
        <v>15411.261600000002</v>
      </c>
    </row>
    <row r="9" spans="1:6" ht="102">
      <c r="A9" s="37" t="s">
        <v>187</v>
      </c>
      <c r="B9" s="16" t="s">
        <v>13</v>
      </c>
      <c r="C9" s="17">
        <v>14.45</v>
      </c>
      <c r="D9" s="17" t="s">
        <v>14</v>
      </c>
      <c r="E9" s="38">
        <v>4492.3599999999997</v>
      </c>
      <c r="F9" s="107">
        <f t="shared" si="0"/>
        <v>64914.601999999992</v>
      </c>
    </row>
    <row r="10" spans="1:6" ht="120">
      <c r="A10" s="106" t="s">
        <v>73</v>
      </c>
      <c r="B10" s="107" t="s">
        <v>59</v>
      </c>
      <c r="C10" s="20">
        <v>22.6</v>
      </c>
      <c r="D10" s="24" t="s">
        <v>20</v>
      </c>
      <c r="E10" s="20">
        <v>2873.96</v>
      </c>
      <c r="F10" s="107">
        <f t="shared" si="0"/>
        <v>64951.496000000006</v>
      </c>
    </row>
    <row r="11" spans="1:6" ht="90">
      <c r="A11" s="106" t="s">
        <v>15</v>
      </c>
      <c r="B11" s="19" t="s">
        <v>16</v>
      </c>
      <c r="C11" s="20">
        <v>139.41</v>
      </c>
      <c r="D11" s="11" t="s">
        <v>18</v>
      </c>
      <c r="E11" s="20">
        <v>293.85000000000002</v>
      </c>
      <c r="F11" s="107">
        <f t="shared" si="0"/>
        <v>40965.628499999999</v>
      </c>
    </row>
    <row r="12" spans="1:6" ht="105">
      <c r="A12" s="114" t="s">
        <v>188</v>
      </c>
      <c r="B12" s="107" t="s">
        <v>19</v>
      </c>
      <c r="C12" s="39">
        <v>7.07</v>
      </c>
      <c r="D12" s="5" t="s">
        <v>20</v>
      </c>
      <c r="E12" s="20">
        <v>6092.63</v>
      </c>
      <c r="F12" s="107">
        <f t="shared" si="0"/>
        <v>43074.894100000005</v>
      </c>
    </row>
    <row r="13" spans="1:6" ht="120">
      <c r="A13" s="106" t="s">
        <v>61</v>
      </c>
      <c r="B13" s="19" t="s">
        <v>22</v>
      </c>
      <c r="C13" s="20">
        <v>0.56100000000000005</v>
      </c>
      <c r="D13" s="106" t="s">
        <v>23</v>
      </c>
      <c r="E13" s="20">
        <v>77259.94</v>
      </c>
      <c r="F13" s="107">
        <f t="shared" si="0"/>
        <v>43342.826340000007</v>
      </c>
    </row>
    <row r="14" spans="1:6" customFormat="1" ht="255">
      <c r="A14" s="90" t="s">
        <v>192</v>
      </c>
      <c r="B14" s="16" t="s">
        <v>131</v>
      </c>
      <c r="C14" s="72">
        <v>412.63900000000001</v>
      </c>
      <c r="D14" s="72" t="s">
        <v>132</v>
      </c>
      <c r="E14" s="72">
        <v>893.92</v>
      </c>
      <c r="F14" s="107">
        <f t="shared" si="0"/>
        <v>368866.25487999996</v>
      </c>
    </row>
    <row r="15" spans="1:6" customFormat="1" ht="18.75">
      <c r="A15" s="9">
        <v>11</v>
      </c>
      <c r="B15" s="35" t="s">
        <v>40</v>
      </c>
      <c r="C15" s="11"/>
      <c r="D15" s="12"/>
      <c r="E15" s="34"/>
      <c r="F15" s="107">
        <f t="shared" si="0"/>
        <v>0</v>
      </c>
    </row>
    <row r="16" spans="1:6" customFormat="1" ht="15">
      <c r="A16" s="9" t="s">
        <v>25</v>
      </c>
      <c r="B16" s="14" t="s">
        <v>41</v>
      </c>
      <c r="C16" s="107">
        <v>22.82</v>
      </c>
      <c r="D16" s="107" t="s">
        <v>20</v>
      </c>
      <c r="E16" s="107">
        <v>864.24</v>
      </c>
      <c r="F16" s="107">
        <f t="shared" si="0"/>
        <v>19721.9568</v>
      </c>
    </row>
    <row r="17" spans="1:9" customFormat="1" ht="15">
      <c r="A17" s="9" t="s">
        <v>26</v>
      </c>
      <c r="B17" s="14" t="s">
        <v>82</v>
      </c>
      <c r="C17" s="107">
        <v>6.37</v>
      </c>
      <c r="D17" s="107" t="s">
        <v>20</v>
      </c>
      <c r="E17" s="107">
        <v>408.12</v>
      </c>
      <c r="F17" s="107">
        <f t="shared" si="0"/>
        <v>2599.7244000000001</v>
      </c>
    </row>
    <row r="18" spans="1:9" customFormat="1" ht="15">
      <c r="A18" s="9" t="s">
        <v>27</v>
      </c>
      <c r="B18" s="14" t="s">
        <v>83</v>
      </c>
      <c r="C18" s="107">
        <v>19.079999999999998</v>
      </c>
      <c r="D18" s="107" t="s">
        <v>20</v>
      </c>
      <c r="E18" s="107">
        <v>466.97</v>
      </c>
      <c r="F18" s="107">
        <f t="shared" si="0"/>
        <v>8909.7875999999997</v>
      </c>
      <c r="G18" s="29"/>
      <c r="H18" s="29"/>
      <c r="I18" s="29"/>
    </row>
    <row r="19" spans="1:9" customFormat="1" ht="15">
      <c r="A19" s="9" t="s">
        <v>29</v>
      </c>
      <c r="B19" s="14" t="s">
        <v>84</v>
      </c>
      <c r="C19" s="107">
        <v>33.31</v>
      </c>
      <c r="D19" s="107" t="s">
        <v>20</v>
      </c>
      <c r="E19" s="107">
        <v>788.88</v>
      </c>
      <c r="F19" s="107">
        <f t="shared" si="0"/>
        <v>26277.592800000002</v>
      </c>
    </row>
    <row r="20" spans="1:9" customFormat="1" ht="15">
      <c r="A20" s="9" t="s">
        <v>30</v>
      </c>
      <c r="B20" s="14" t="s">
        <v>45</v>
      </c>
      <c r="C20" s="107">
        <v>124.55</v>
      </c>
      <c r="D20" s="107" t="s">
        <v>20</v>
      </c>
      <c r="E20" s="107">
        <v>177.1</v>
      </c>
      <c r="F20" s="107">
        <f t="shared" si="0"/>
        <v>22057.805</v>
      </c>
      <c r="G20" s="29"/>
      <c r="H20" s="29"/>
      <c r="I20" s="29"/>
    </row>
    <row r="21" spans="1:9" customFormat="1" ht="15">
      <c r="A21" s="9"/>
      <c r="B21" s="125" t="s">
        <v>32</v>
      </c>
      <c r="C21" s="126"/>
      <c r="D21" s="126"/>
      <c r="E21" s="127"/>
      <c r="F21" s="34">
        <f>SUM(F5:F20)</f>
        <v>744884.24662000011</v>
      </c>
      <c r="G21" s="29"/>
      <c r="H21" s="29"/>
      <c r="I21" s="29"/>
    </row>
    <row r="22" spans="1:9" customFormat="1" ht="15">
      <c r="A22" s="43"/>
      <c r="B22" s="44"/>
      <c r="C22" s="43"/>
      <c r="D22" s="124" t="s">
        <v>68</v>
      </c>
      <c r="E22" s="124"/>
      <c r="F22" s="124"/>
    </row>
    <row r="23" spans="1:9" customFormat="1" ht="15">
      <c r="B23" s="45"/>
      <c r="C23" s="45"/>
      <c r="D23" s="124"/>
      <c r="E23" s="124"/>
      <c r="F23" s="124"/>
    </row>
    <row r="24" spans="1:9" customFormat="1" ht="15">
      <c r="B24" s="45"/>
      <c r="C24" s="45"/>
      <c r="D24" s="124"/>
      <c r="E24" s="124"/>
      <c r="F24" s="124"/>
    </row>
    <row r="25" spans="1:9" customFormat="1" ht="15">
      <c r="B25" s="45"/>
      <c r="C25" s="45"/>
      <c r="D25" s="124"/>
      <c r="E25" s="124"/>
      <c r="F25" s="124"/>
    </row>
    <row r="26" spans="1:9" customFormat="1" ht="15">
      <c r="B26" s="45"/>
      <c r="C26" s="45"/>
      <c r="D26" s="124"/>
      <c r="E26" s="124"/>
      <c r="F26" s="124"/>
    </row>
    <row r="27" spans="1:9" ht="15">
      <c r="D27" s="124"/>
      <c r="E27" s="124"/>
      <c r="F27" s="124"/>
    </row>
  </sheetData>
  <mergeCells count="5">
    <mergeCell ref="A1:F1"/>
    <mergeCell ref="A2:F2"/>
    <mergeCell ref="A3:F3"/>
    <mergeCell ref="B21:E21"/>
    <mergeCell ref="D22:F27"/>
  </mergeCells>
  <pageMargins left="0.28000000000000003" right="0.18" top="0.36" bottom="0.21" header="0.3" footer="0.17"/>
  <pageSetup orientation="portrait" verticalDpi="0" r:id="rId1"/>
</worksheet>
</file>

<file path=xl/worksheets/sheet28.xml><?xml version="1.0" encoding="utf-8"?>
<worksheet xmlns="http://schemas.openxmlformats.org/spreadsheetml/2006/main" xmlns:r="http://schemas.openxmlformats.org/officeDocument/2006/relationships">
  <dimension ref="A1:F27"/>
  <sheetViews>
    <sheetView workbookViewId="0">
      <selection activeCell="B4" sqref="B4"/>
    </sheetView>
  </sheetViews>
  <sheetFormatPr defaultRowHeight="15"/>
  <cols>
    <col min="1" max="1" width="9.140625" style="47"/>
    <col min="2" max="2" width="42.85546875" style="48" customWidth="1"/>
    <col min="3" max="3" width="9.140625" style="8"/>
    <col min="4" max="4" width="9.140625" style="49"/>
    <col min="5" max="5" width="9.140625" style="8"/>
    <col min="6" max="6" width="16.42578125" style="50" customWidth="1"/>
    <col min="7" max="16384" width="9.140625" style="8"/>
  </cols>
  <sheetData>
    <row r="1" spans="1:6" ht="18.75">
      <c r="A1" s="120" t="s">
        <v>0</v>
      </c>
      <c r="B1" s="120"/>
      <c r="C1" s="120"/>
      <c r="D1" s="120"/>
      <c r="E1" s="120"/>
      <c r="F1" s="120"/>
    </row>
    <row r="2" spans="1:6" ht="18.75">
      <c r="A2" s="120" t="s">
        <v>49</v>
      </c>
      <c r="B2" s="120"/>
      <c r="C2" s="120"/>
      <c r="D2" s="120"/>
      <c r="E2" s="120"/>
      <c r="F2" s="120"/>
    </row>
    <row r="3" spans="1:6" ht="46.5" customHeight="1">
      <c r="A3" s="121" t="s">
        <v>74</v>
      </c>
      <c r="B3" s="122"/>
      <c r="C3" s="122"/>
      <c r="D3" s="122"/>
      <c r="E3" s="122"/>
      <c r="F3" s="123"/>
    </row>
    <row r="4" spans="1:6">
      <c r="A4" s="36" t="s">
        <v>50</v>
      </c>
      <c r="B4" s="36" t="s">
        <v>51</v>
      </c>
      <c r="C4" s="36" t="s">
        <v>52</v>
      </c>
      <c r="D4" s="36" t="s">
        <v>53</v>
      </c>
      <c r="E4" s="36" t="s">
        <v>54</v>
      </c>
      <c r="F4" s="36" t="s">
        <v>55</v>
      </c>
    </row>
    <row r="5" spans="1:6" ht="30">
      <c r="A5" s="5">
        <v>1</v>
      </c>
      <c r="B5" s="6" t="s">
        <v>7</v>
      </c>
      <c r="C5" s="7">
        <v>5</v>
      </c>
      <c r="D5" s="7" t="s">
        <v>8</v>
      </c>
      <c r="E5" s="7">
        <v>330.4</v>
      </c>
      <c r="F5" s="22">
        <f>C5*E5</f>
        <v>1652</v>
      </c>
    </row>
    <row r="6" spans="1:6" ht="127.5">
      <c r="A6" s="18" t="s">
        <v>70</v>
      </c>
      <c r="B6" s="10" t="s">
        <v>9</v>
      </c>
      <c r="C6" s="20">
        <v>110</v>
      </c>
      <c r="D6" s="5" t="s">
        <v>20</v>
      </c>
      <c r="E6" s="20">
        <v>153.84</v>
      </c>
      <c r="F6" s="22">
        <f t="shared" ref="F6:F19" si="0">C6*E6</f>
        <v>16922.400000000001</v>
      </c>
    </row>
    <row r="7" spans="1:6" ht="105">
      <c r="A7" s="114" t="s">
        <v>111</v>
      </c>
      <c r="B7" s="22" t="s">
        <v>57</v>
      </c>
      <c r="C7" s="20">
        <v>11.36</v>
      </c>
      <c r="D7" s="5" t="s">
        <v>20</v>
      </c>
      <c r="E7" s="20">
        <v>415.58</v>
      </c>
      <c r="F7" s="22">
        <f t="shared" si="0"/>
        <v>4720.9887999999992</v>
      </c>
    </row>
    <row r="8" spans="1:6" ht="90">
      <c r="A8" s="114" t="s">
        <v>186</v>
      </c>
      <c r="B8" s="22" t="s">
        <v>58</v>
      </c>
      <c r="C8" s="20">
        <v>19.09</v>
      </c>
      <c r="D8" s="24" t="s">
        <v>20</v>
      </c>
      <c r="E8" s="20">
        <v>1438.96</v>
      </c>
      <c r="F8" s="22">
        <f t="shared" si="0"/>
        <v>27469.7464</v>
      </c>
    </row>
    <row r="9" spans="1:6" ht="102">
      <c r="A9" s="15" t="s">
        <v>113</v>
      </c>
      <c r="B9" s="16" t="s">
        <v>13</v>
      </c>
      <c r="C9" s="17">
        <v>16.52</v>
      </c>
      <c r="D9" s="17" t="s">
        <v>14</v>
      </c>
      <c r="E9" s="38">
        <v>4492.3599999999997</v>
      </c>
      <c r="F9" s="22">
        <f t="shared" si="0"/>
        <v>74213.787199999992</v>
      </c>
    </row>
    <row r="10" spans="1:6" ht="120">
      <c r="A10" s="18" t="s">
        <v>73</v>
      </c>
      <c r="B10" s="22" t="s">
        <v>59</v>
      </c>
      <c r="C10" s="20">
        <v>40.299999999999997</v>
      </c>
      <c r="D10" s="24" t="s">
        <v>20</v>
      </c>
      <c r="E10" s="20">
        <v>2873.96</v>
      </c>
      <c r="F10" s="22">
        <f t="shared" si="0"/>
        <v>115820.58799999999</v>
      </c>
    </row>
    <row r="11" spans="1:6" ht="90">
      <c r="A11" s="18" t="s">
        <v>15</v>
      </c>
      <c r="B11" s="19" t="s">
        <v>16</v>
      </c>
      <c r="C11" s="20">
        <v>248.61</v>
      </c>
      <c r="D11" s="11" t="s">
        <v>18</v>
      </c>
      <c r="E11" s="20">
        <v>293.85000000000002</v>
      </c>
      <c r="F11" s="22">
        <f t="shared" si="0"/>
        <v>73054.048500000004</v>
      </c>
    </row>
    <row r="12" spans="1:6" ht="105">
      <c r="A12" s="114" t="s">
        <v>188</v>
      </c>
      <c r="B12" s="22" t="s">
        <v>19</v>
      </c>
      <c r="C12" s="39">
        <v>6</v>
      </c>
      <c r="D12" s="5" t="s">
        <v>20</v>
      </c>
      <c r="E12" s="20">
        <v>6092.63</v>
      </c>
      <c r="F12" s="22">
        <f t="shared" si="0"/>
        <v>36555.78</v>
      </c>
    </row>
    <row r="13" spans="1:6" ht="120">
      <c r="A13" s="114" t="s">
        <v>204</v>
      </c>
      <c r="B13" s="19" t="s">
        <v>22</v>
      </c>
      <c r="C13" s="20">
        <v>0.47699999999999998</v>
      </c>
      <c r="D13" s="18" t="s">
        <v>23</v>
      </c>
      <c r="E13" s="20">
        <v>77259.94</v>
      </c>
      <c r="F13" s="22">
        <f t="shared" si="0"/>
        <v>36852.991379999999</v>
      </c>
    </row>
    <row r="14" spans="1:6">
      <c r="A14" s="24">
        <v>10</v>
      </c>
      <c r="B14" s="25" t="s">
        <v>24</v>
      </c>
      <c r="C14" s="23"/>
      <c r="D14" s="5"/>
      <c r="E14" s="23"/>
      <c r="F14" s="22">
        <f t="shared" si="0"/>
        <v>0</v>
      </c>
    </row>
    <row r="15" spans="1:6">
      <c r="A15" s="24" t="s">
        <v>25</v>
      </c>
      <c r="B15" s="22" t="s">
        <v>63</v>
      </c>
      <c r="C15" s="22">
        <v>33.69</v>
      </c>
      <c r="D15" s="22" t="s">
        <v>20</v>
      </c>
      <c r="E15" s="22">
        <v>864.24</v>
      </c>
      <c r="F15" s="22">
        <f t="shared" si="0"/>
        <v>29116.245599999998</v>
      </c>
    </row>
    <row r="16" spans="1:6">
      <c r="A16" s="24" t="s">
        <v>26</v>
      </c>
      <c r="B16" s="22" t="s">
        <v>64</v>
      </c>
      <c r="C16" s="22">
        <v>11.36</v>
      </c>
      <c r="D16" s="22" t="s">
        <v>20</v>
      </c>
      <c r="E16" s="22">
        <v>408.12</v>
      </c>
      <c r="F16" s="22">
        <f t="shared" si="0"/>
        <v>4636.2431999999999</v>
      </c>
    </row>
    <row r="17" spans="1:6">
      <c r="A17" s="24" t="s">
        <v>27</v>
      </c>
      <c r="B17" s="22" t="s">
        <v>66</v>
      </c>
      <c r="C17" s="22">
        <v>20.02</v>
      </c>
      <c r="D17" s="22" t="s">
        <v>20</v>
      </c>
      <c r="E17" s="22">
        <v>466.97</v>
      </c>
      <c r="F17" s="22">
        <f t="shared" si="0"/>
        <v>9348.7394000000004</v>
      </c>
    </row>
    <row r="18" spans="1:6">
      <c r="A18" s="24" t="s">
        <v>29</v>
      </c>
      <c r="B18" s="22" t="s">
        <v>65</v>
      </c>
      <c r="C18" s="22">
        <v>59.39</v>
      </c>
      <c r="D18" s="22" t="s">
        <v>20</v>
      </c>
      <c r="E18" s="22">
        <v>788.88</v>
      </c>
      <c r="F18" s="22">
        <f t="shared" si="0"/>
        <v>46851.583200000001</v>
      </c>
    </row>
    <row r="19" spans="1:6">
      <c r="A19" s="24" t="s">
        <v>30</v>
      </c>
      <c r="B19" s="22" t="s">
        <v>31</v>
      </c>
      <c r="C19" s="22">
        <v>110</v>
      </c>
      <c r="D19" s="22" t="s">
        <v>20</v>
      </c>
      <c r="E19" s="22">
        <v>177.1</v>
      </c>
      <c r="F19" s="22">
        <f t="shared" si="0"/>
        <v>19481</v>
      </c>
    </row>
    <row r="20" spans="1:6">
      <c r="A20" s="24"/>
      <c r="B20" s="22"/>
      <c r="C20" s="22"/>
      <c r="D20" s="154" t="s">
        <v>67</v>
      </c>
      <c r="E20" s="154"/>
      <c r="F20" s="22">
        <f>SUM(F5:F19)</f>
        <v>496696.14168000006</v>
      </c>
    </row>
    <row r="21" spans="1:6">
      <c r="A21" s="41"/>
      <c r="B21" s="42"/>
      <c r="C21" s="42"/>
      <c r="D21" s="42"/>
      <c r="E21" s="42"/>
      <c r="F21" s="42"/>
    </row>
    <row r="22" spans="1:6" customFormat="1">
      <c r="A22" s="43"/>
      <c r="B22" s="44"/>
      <c r="C22" s="43"/>
      <c r="D22" s="124" t="s">
        <v>68</v>
      </c>
      <c r="E22" s="124"/>
      <c r="F22" s="124"/>
    </row>
    <row r="23" spans="1:6" customFormat="1">
      <c r="B23" s="45"/>
      <c r="C23" s="45"/>
      <c r="D23" s="124"/>
      <c r="E23" s="124"/>
      <c r="F23" s="124"/>
    </row>
    <row r="24" spans="1:6" customFormat="1">
      <c r="B24" s="45"/>
      <c r="C24" s="45"/>
      <c r="D24" s="124"/>
      <c r="E24" s="124"/>
      <c r="F24" s="124"/>
    </row>
    <row r="25" spans="1:6" customFormat="1">
      <c r="B25" s="45"/>
      <c r="C25" s="45"/>
      <c r="D25" s="124"/>
      <c r="E25" s="124"/>
      <c r="F25" s="124"/>
    </row>
    <row r="26" spans="1:6" customFormat="1">
      <c r="B26" s="45"/>
      <c r="C26" s="45"/>
      <c r="D26" s="124"/>
      <c r="E26" s="124"/>
      <c r="F26" s="124"/>
    </row>
    <row r="27" spans="1:6">
      <c r="D27" s="124"/>
      <c r="E27" s="124"/>
      <c r="F27" s="124"/>
    </row>
  </sheetData>
  <mergeCells count="5">
    <mergeCell ref="A1:F1"/>
    <mergeCell ref="A2:F2"/>
    <mergeCell ref="A3:F3"/>
    <mergeCell ref="D20:E20"/>
    <mergeCell ref="D22:F27"/>
  </mergeCells>
  <pageMargins left="0.18" right="0.71" top="0.4" bottom="0.23" header="0.3" footer="0.17"/>
  <pageSetup orientation="portrait" verticalDpi="0" r:id="rId1"/>
</worksheet>
</file>

<file path=xl/worksheets/sheet29.xml><?xml version="1.0" encoding="utf-8"?>
<worksheet xmlns="http://schemas.openxmlformats.org/spreadsheetml/2006/main" xmlns:r="http://schemas.openxmlformats.org/officeDocument/2006/relationships">
  <dimension ref="A1:F28"/>
  <sheetViews>
    <sheetView topLeftCell="A13" workbookViewId="0">
      <selection activeCell="B6" sqref="B6"/>
    </sheetView>
  </sheetViews>
  <sheetFormatPr defaultRowHeight="15"/>
  <cols>
    <col min="1" max="1" width="9.140625" style="47"/>
    <col min="2" max="2" width="42.85546875" style="48" customWidth="1"/>
    <col min="3" max="3" width="9.140625" style="8"/>
    <col min="4" max="4" width="9.140625" style="49"/>
    <col min="5" max="5" width="9.140625" style="8"/>
    <col min="6" max="6" width="16.42578125" style="50" customWidth="1"/>
    <col min="7" max="16384" width="9.140625" style="8"/>
  </cols>
  <sheetData>
    <row r="1" spans="1:6" ht="18.75">
      <c r="A1" s="120" t="s">
        <v>0</v>
      </c>
      <c r="B1" s="120"/>
      <c r="C1" s="120"/>
      <c r="D1" s="120"/>
      <c r="E1" s="120"/>
      <c r="F1" s="120"/>
    </row>
    <row r="2" spans="1:6" ht="18.75">
      <c r="A2" s="120" t="s">
        <v>49</v>
      </c>
      <c r="B2" s="120"/>
      <c r="C2" s="120"/>
      <c r="D2" s="120"/>
      <c r="E2" s="120"/>
      <c r="F2" s="120"/>
    </row>
    <row r="3" spans="1:6" ht="52.5" customHeight="1">
      <c r="A3" s="121" t="s">
        <v>69</v>
      </c>
      <c r="B3" s="122"/>
      <c r="C3" s="122"/>
      <c r="D3" s="122"/>
      <c r="E3" s="122"/>
      <c r="F3" s="123"/>
    </row>
    <row r="4" spans="1:6">
      <c r="A4" s="36" t="s">
        <v>50</v>
      </c>
      <c r="B4" s="36" t="s">
        <v>51</v>
      </c>
      <c r="C4" s="36" t="s">
        <v>52</v>
      </c>
      <c r="D4" s="36" t="s">
        <v>53</v>
      </c>
      <c r="E4" s="36" t="s">
        <v>54</v>
      </c>
      <c r="F4" s="36" t="s">
        <v>55</v>
      </c>
    </row>
    <row r="5" spans="1:6" ht="30">
      <c r="A5" s="5">
        <v>1</v>
      </c>
      <c r="B5" s="6" t="s">
        <v>7</v>
      </c>
      <c r="C5" s="7">
        <v>5</v>
      </c>
      <c r="D5" s="7" t="s">
        <v>8</v>
      </c>
      <c r="E5" s="7">
        <v>330.4</v>
      </c>
      <c r="F5" s="22">
        <f>C5*E5</f>
        <v>1652</v>
      </c>
    </row>
    <row r="6" spans="1:6" ht="127.5">
      <c r="A6" s="114" t="s">
        <v>206</v>
      </c>
      <c r="B6" s="10" t="s">
        <v>9</v>
      </c>
      <c r="C6" s="20">
        <v>82.24</v>
      </c>
      <c r="D6" s="5" t="s">
        <v>20</v>
      </c>
      <c r="E6" s="20">
        <v>153.84</v>
      </c>
      <c r="F6" s="22">
        <f t="shared" ref="F6:F19" si="0">C6*E6</f>
        <v>12651.801599999999</v>
      </c>
    </row>
    <row r="7" spans="1:6" ht="105">
      <c r="A7" s="114" t="s">
        <v>111</v>
      </c>
      <c r="B7" s="22" t="s">
        <v>57</v>
      </c>
      <c r="C7" s="20">
        <v>8.5</v>
      </c>
      <c r="D7" s="5" t="s">
        <v>20</v>
      </c>
      <c r="E7" s="20">
        <v>415.58</v>
      </c>
      <c r="F7" s="22">
        <f t="shared" si="0"/>
        <v>3532.43</v>
      </c>
    </row>
    <row r="8" spans="1:6" ht="90">
      <c r="A8" s="114" t="s">
        <v>186</v>
      </c>
      <c r="B8" s="22" t="s">
        <v>58</v>
      </c>
      <c r="C8" s="20">
        <v>14.27</v>
      </c>
      <c r="D8" s="24" t="s">
        <v>20</v>
      </c>
      <c r="E8" s="20">
        <v>1438.96</v>
      </c>
      <c r="F8" s="22">
        <f t="shared" si="0"/>
        <v>20533.959200000001</v>
      </c>
    </row>
    <row r="9" spans="1:6" ht="102">
      <c r="A9" s="15" t="s">
        <v>72</v>
      </c>
      <c r="B9" s="16" t="s">
        <v>13</v>
      </c>
      <c r="C9" s="17">
        <v>12.35</v>
      </c>
      <c r="D9" s="17" t="s">
        <v>14</v>
      </c>
      <c r="E9" s="38">
        <v>4492.3599999999997</v>
      </c>
      <c r="F9" s="22">
        <f t="shared" si="0"/>
        <v>55480.645999999993</v>
      </c>
    </row>
    <row r="10" spans="1:6" ht="120">
      <c r="A10" s="18" t="s">
        <v>73</v>
      </c>
      <c r="B10" s="22" t="s">
        <v>59</v>
      </c>
      <c r="C10" s="20">
        <v>30.13</v>
      </c>
      <c r="D10" s="24" t="s">
        <v>20</v>
      </c>
      <c r="E10" s="20">
        <v>2873.96</v>
      </c>
      <c r="F10" s="22">
        <f t="shared" si="0"/>
        <v>86592.414799999999</v>
      </c>
    </row>
    <row r="11" spans="1:6" ht="90">
      <c r="A11" s="18" t="s">
        <v>15</v>
      </c>
      <c r="B11" s="19" t="s">
        <v>16</v>
      </c>
      <c r="C11" s="20">
        <v>185.87</v>
      </c>
      <c r="D11" s="11" t="s">
        <v>18</v>
      </c>
      <c r="E11" s="20">
        <v>293.85000000000002</v>
      </c>
      <c r="F11" s="22">
        <f t="shared" si="0"/>
        <v>54617.899500000007</v>
      </c>
    </row>
    <row r="12" spans="1:6" ht="105">
      <c r="A12" s="114" t="s">
        <v>188</v>
      </c>
      <c r="B12" s="22" t="s">
        <v>19</v>
      </c>
      <c r="C12" s="39">
        <v>4.49</v>
      </c>
      <c r="D12" s="5" t="s">
        <v>20</v>
      </c>
      <c r="E12" s="20">
        <v>6092.63</v>
      </c>
      <c r="F12" s="22">
        <f t="shared" si="0"/>
        <v>27355.908700000004</v>
      </c>
    </row>
    <row r="13" spans="1:6" ht="120">
      <c r="A13" s="114" t="s">
        <v>204</v>
      </c>
      <c r="B13" s="19" t="s">
        <v>22</v>
      </c>
      <c r="C13" s="20">
        <v>0.35599999999999998</v>
      </c>
      <c r="D13" s="18" t="s">
        <v>23</v>
      </c>
      <c r="E13" s="20">
        <v>77259.94</v>
      </c>
      <c r="F13" s="22">
        <f t="shared" si="0"/>
        <v>27504.538639999999</v>
      </c>
    </row>
    <row r="14" spans="1:6">
      <c r="A14" s="24">
        <v>10</v>
      </c>
      <c r="B14" s="25" t="s">
        <v>24</v>
      </c>
      <c r="C14" s="23"/>
      <c r="D14" s="5"/>
      <c r="E14" s="23"/>
      <c r="F14" s="22">
        <f t="shared" si="0"/>
        <v>0</v>
      </c>
    </row>
    <row r="15" spans="1:6">
      <c r="A15" s="24" t="s">
        <v>25</v>
      </c>
      <c r="B15" s="22" t="s">
        <v>63</v>
      </c>
      <c r="C15" s="22">
        <v>25.19</v>
      </c>
      <c r="D15" s="22" t="s">
        <v>20</v>
      </c>
      <c r="E15" s="22">
        <v>864.24</v>
      </c>
      <c r="F15" s="22">
        <f t="shared" si="0"/>
        <v>21770.205600000001</v>
      </c>
    </row>
    <row r="16" spans="1:6">
      <c r="A16" s="24" t="s">
        <v>26</v>
      </c>
      <c r="B16" s="22" t="s">
        <v>64</v>
      </c>
      <c r="C16" s="22">
        <v>8.5</v>
      </c>
      <c r="D16" s="22" t="s">
        <v>20</v>
      </c>
      <c r="E16" s="22">
        <v>408.12</v>
      </c>
      <c r="F16" s="22">
        <f t="shared" si="0"/>
        <v>3469.02</v>
      </c>
    </row>
    <row r="17" spans="1:6">
      <c r="A17" s="24" t="s">
        <v>27</v>
      </c>
      <c r="B17" s="22" t="s">
        <v>66</v>
      </c>
      <c r="C17" s="22">
        <v>14.97</v>
      </c>
      <c r="D17" s="22" t="s">
        <v>20</v>
      </c>
      <c r="E17" s="22">
        <v>466.97</v>
      </c>
      <c r="F17" s="22">
        <f t="shared" si="0"/>
        <v>6990.5409000000009</v>
      </c>
    </row>
    <row r="18" spans="1:6">
      <c r="A18" s="24" t="s">
        <v>29</v>
      </c>
      <c r="B18" s="22" t="s">
        <v>65</v>
      </c>
      <c r="C18" s="22">
        <v>44.41</v>
      </c>
      <c r="D18" s="22" t="s">
        <v>20</v>
      </c>
      <c r="E18" s="22">
        <v>788.88</v>
      </c>
      <c r="F18" s="22">
        <f t="shared" si="0"/>
        <v>35034.160799999998</v>
      </c>
    </row>
    <row r="19" spans="1:6">
      <c r="A19" s="24" t="s">
        <v>30</v>
      </c>
      <c r="B19" s="22" t="s">
        <v>31</v>
      </c>
      <c r="C19" s="22">
        <v>82.24</v>
      </c>
      <c r="D19" s="22" t="s">
        <v>20</v>
      </c>
      <c r="E19" s="22">
        <v>177.1</v>
      </c>
      <c r="F19" s="22">
        <f t="shared" si="0"/>
        <v>14564.703999999998</v>
      </c>
    </row>
    <row r="20" spans="1:6">
      <c r="A20" s="24"/>
      <c r="B20" s="22"/>
      <c r="C20" s="22"/>
      <c r="D20" s="154" t="s">
        <v>67</v>
      </c>
      <c r="E20" s="154"/>
      <c r="F20" s="22">
        <f>SUM(F5:F19)</f>
        <v>371750.22973999998</v>
      </c>
    </row>
    <row r="21" spans="1:6">
      <c r="A21" s="41"/>
      <c r="B21" s="42"/>
      <c r="C21" s="42"/>
      <c r="D21" s="42"/>
      <c r="E21" s="42"/>
      <c r="F21" s="42"/>
    </row>
    <row r="22" spans="1:6" customFormat="1">
      <c r="A22" s="43"/>
      <c r="B22" s="44"/>
      <c r="C22" s="43"/>
      <c r="D22" s="124" t="s">
        <v>68</v>
      </c>
      <c r="E22" s="124"/>
      <c r="F22" s="124"/>
    </row>
    <row r="23" spans="1:6" customFormat="1" ht="15" customHeight="1">
      <c r="B23" s="45"/>
      <c r="C23" s="45"/>
      <c r="D23" s="124"/>
      <c r="E23" s="124"/>
      <c r="F23" s="124"/>
    </row>
    <row r="24" spans="1:6" customFormat="1" ht="15" customHeight="1">
      <c r="B24" s="45"/>
      <c r="C24" s="45"/>
      <c r="D24" s="124"/>
      <c r="E24" s="124"/>
      <c r="F24" s="124"/>
    </row>
    <row r="25" spans="1:6" customFormat="1" ht="15" customHeight="1">
      <c r="B25" s="45"/>
      <c r="C25" s="45"/>
      <c r="D25" s="124"/>
      <c r="E25" s="124"/>
      <c r="F25" s="124"/>
    </row>
    <row r="26" spans="1:6" customFormat="1" ht="15" customHeight="1">
      <c r="B26" s="45"/>
      <c r="C26" s="45"/>
      <c r="D26" s="124"/>
      <c r="E26" s="124"/>
      <c r="F26" s="124"/>
    </row>
    <row r="27" spans="1:6" ht="14.25" customHeight="1">
      <c r="D27" s="124"/>
      <c r="E27" s="124"/>
      <c r="F27" s="124"/>
    </row>
    <row r="28" spans="1:6" ht="9.75" customHeight="1"/>
  </sheetData>
  <mergeCells count="5">
    <mergeCell ref="A1:F1"/>
    <mergeCell ref="A2:F2"/>
    <mergeCell ref="A3:F3"/>
    <mergeCell ref="D20:E20"/>
    <mergeCell ref="D22:F27"/>
  </mergeCells>
  <pageMargins left="0.18" right="0.16" top="0.47" bottom="0.33" header="0.3" footer="0.3"/>
  <pageSetup scale="95" orientation="portrait" verticalDpi="0" r:id="rId1"/>
</worksheet>
</file>

<file path=xl/worksheets/sheet3.xml><?xml version="1.0" encoding="utf-8"?>
<worksheet xmlns="http://schemas.openxmlformats.org/spreadsheetml/2006/main" xmlns:r="http://schemas.openxmlformats.org/officeDocument/2006/relationships">
  <dimension ref="A1:I27"/>
  <sheetViews>
    <sheetView workbookViewId="0">
      <selection activeCell="A3" sqref="A3:F3"/>
    </sheetView>
  </sheetViews>
  <sheetFormatPr defaultRowHeight="15"/>
  <cols>
    <col min="1" max="1" width="9.140625" style="47"/>
    <col min="2" max="2" width="42.85546875" style="48" customWidth="1"/>
    <col min="3" max="3" width="9.140625" style="8"/>
    <col min="4" max="4" width="9.140625" style="111"/>
    <col min="5" max="5" width="9.140625" style="8"/>
    <col min="6" max="6" width="16.42578125" style="50" customWidth="1"/>
    <col min="7" max="16384" width="9.140625" style="8"/>
  </cols>
  <sheetData>
    <row r="1" spans="1:6" ht="18.75">
      <c r="A1" s="120" t="s">
        <v>0</v>
      </c>
      <c r="B1" s="120"/>
      <c r="C1" s="120"/>
      <c r="D1" s="120"/>
      <c r="E1" s="120"/>
      <c r="F1" s="120"/>
    </row>
    <row r="2" spans="1:6" ht="18.75">
      <c r="A2" s="120" t="s">
        <v>49</v>
      </c>
      <c r="B2" s="120"/>
      <c r="C2" s="120"/>
      <c r="D2" s="120"/>
      <c r="E2" s="120"/>
      <c r="F2" s="120"/>
    </row>
    <row r="3" spans="1:6" ht="39.75" customHeight="1">
      <c r="A3" s="121" t="s">
        <v>184</v>
      </c>
      <c r="B3" s="122"/>
      <c r="C3" s="122"/>
      <c r="D3" s="122"/>
      <c r="E3" s="122"/>
      <c r="F3" s="123"/>
    </row>
    <row r="4" spans="1:6">
      <c r="A4" s="36" t="s">
        <v>50</v>
      </c>
      <c r="B4" s="36" t="s">
        <v>51</v>
      </c>
      <c r="C4" s="36" t="s">
        <v>52</v>
      </c>
      <c r="D4" s="36" t="s">
        <v>53</v>
      </c>
      <c r="E4" s="36" t="s">
        <v>54</v>
      </c>
      <c r="F4" s="36" t="s">
        <v>55</v>
      </c>
    </row>
    <row r="5" spans="1:6" ht="127.5">
      <c r="A5" s="5" t="s">
        <v>101</v>
      </c>
      <c r="B5" s="10" t="s">
        <v>9</v>
      </c>
      <c r="C5" s="20">
        <v>113.91</v>
      </c>
      <c r="D5" s="5" t="s">
        <v>20</v>
      </c>
      <c r="E5" s="20">
        <v>153.84</v>
      </c>
      <c r="F5" s="113">
        <f>C5*E5</f>
        <v>17523.914400000001</v>
      </c>
    </row>
    <row r="6" spans="1:6" ht="105">
      <c r="A6" s="5" t="s">
        <v>37</v>
      </c>
      <c r="B6" s="113" t="s">
        <v>57</v>
      </c>
      <c r="C6" s="20">
        <v>27.91</v>
      </c>
      <c r="D6" s="5" t="s">
        <v>20</v>
      </c>
      <c r="E6" s="20">
        <v>415.58</v>
      </c>
      <c r="F6" s="113">
        <f t="shared" ref="F6:F19" si="0">C6*E6</f>
        <v>11598.837799999999</v>
      </c>
    </row>
    <row r="7" spans="1:6" ht="90">
      <c r="A7" s="5" t="s">
        <v>76</v>
      </c>
      <c r="B7" s="113" t="s">
        <v>58</v>
      </c>
      <c r="C7" s="20">
        <v>45.78</v>
      </c>
      <c r="D7" s="24" t="s">
        <v>20</v>
      </c>
      <c r="E7" s="20">
        <v>1438.96</v>
      </c>
      <c r="F7" s="113">
        <f t="shared" si="0"/>
        <v>65875.588799999998</v>
      </c>
    </row>
    <row r="8" spans="1:6" customFormat="1" ht="127.5">
      <c r="A8" s="9" t="s">
        <v>38</v>
      </c>
      <c r="B8" s="14" t="s">
        <v>39</v>
      </c>
      <c r="C8" s="11">
        <v>46.02</v>
      </c>
      <c r="D8" s="11" t="s">
        <v>10</v>
      </c>
      <c r="E8" s="11">
        <v>4858.76</v>
      </c>
      <c r="F8" s="113">
        <f t="shared" si="0"/>
        <v>223600.13520000002</v>
      </c>
    </row>
    <row r="9" spans="1:6" ht="60">
      <c r="A9" s="5" t="s">
        <v>182</v>
      </c>
      <c r="B9" s="6" t="s">
        <v>103</v>
      </c>
      <c r="C9" s="21">
        <v>24.67</v>
      </c>
      <c r="D9" s="21" t="s">
        <v>20</v>
      </c>
      <c r="E9" s="20">
        <v>5891.97</v>
      </c>
      <c r="F9" s="113">
        <f t="shared" si="0"/>
        <v>145354.89990000002</v>
      </c>
    </row>
    <row r="10" spans="1:6" ht="74.25" customHeight="1">
      <c r="A10" s="5" t="s">
        <v>196</v>
      </c>
      <c r="B10" s="6" t="s">
        <v>19</v>
      </c>
      <c r="C10" s="21">
        <v>10.01</v>
      </c>
      <c r="D10" s="7" t="s">
        <v>20</v>
      </c>
      <c r="E10" s="21">
        <v>6092.63</v>
      </c>
      <c r="F10" s="113">
        <f t="shared" si="0"/>
        <v>60987.226300000002</v>
      </c>
    </row>
    <row r="11" spans="1:6" ht="40.5" customHeight="1">
      <c r="A11" s="137" t="s">
        <v>194</v>
      </c>
      <c r="B11" s="139" t="s">
        <v>22</v>
      </c>
      <c r="C11" s="20">
        <v>1.5149999999999999</v>
      </c>
      <c r="D11" s="112" t="s">
        <v>23</v>
      </c>
      <c r="E11" s="20">
        <v>79086.94</v>
      </c>
      <c r="F11" s="113">
        <f t="shared" si="0"/>
        <v>119816.7141</v>
      </c>
    </row>
    <row r="12" spans="1:6" ht="78.75" customHeight="1">
      <c r="A12" s="138"/>
      <c r="B12" s="140"/>
      <c r="C12" s="20">
        <v>1.8520000000000001</v>
      </c>
      <c r="D12" s="112" t="s">
        <v>23</v>
      </c>
      <c r="E12" s="20">
        <v>77259.94</v>
      </c>
      <c r="F12" s="113">
        <f t="shared" si="0"/>
        <v>143085.40888</v>
      </c>
    </row>
    <row r="13" spans="1:6" ht="50.25" customHeight="1">
      <c r="A13" s="5" t="s">
        <v>174</v>
      </c>
      <c r="B13" s="55" t="s">
        <v>21</v>
      </c>
      <c r="C13" s="21">
        <v>90.61</v>
      </c>
      <c r="D13" s="7" t="s">
        <v>17</v>
      </c>
      <c r="E13" s="21">
        <v>184.61</v>
      </c>
      <c r="F13" s="113">
        <f t="shared" si="0"/>
        <v>16727.5121</v>
      </c>
    </row>
    <row r="14" spans="1:6" customFormat="1" ht="12.75" customHeight="1">
      <c r="A14" s="9">
        <v>10</v>
      </c>
      <c r="B14" s="54" t="s">
        <v>40</v>
      </c>
      <c r="C14" s="11"/>
      <c r="D14" s="12"/>
      <c r="E14" s="34"/>
      <c r="F14" s="113">
        <f t="shared" si="0"/>
        <v>0</v>
      </c>
    </row>
    <row r="15" spans="1:6" customFormat="1" ht="14.25" customHeight="1">
      <c r="A15" s="9" t="s">
        <v>25</v>
      </c>
      <c r="B15" s="54" t="s">
        <v>41</v>
      </c>
      <c r="C15" s="11">
        <v>34.700000000000003</v>
      </c>
      <c r="D15" s="11" t="s">
        <v>10</v>
      </c>
      <c r="E15" s="11">
        <v>893.77</v>
      </c>
      <c r="F15" s="113">
        <f t="shared" si="0"/>
        <v>31013.819000000003</v>
      </c>
    </row>
    <row r="16" spans="1:6" customFormat="1" ht="14.25" customHeight="1">
      <c r="A16" s="9" t="s">
        <v>26</v>
      </c>
      <c r="B16" s="54" t="s">
        <v>42</v>
      </c>
      <c r="C16" s="11">
        <v>27.91</v>
      </c>
      <c r="D16" s="11" t="s">
        <v>10</v>
      </c>
      <c r="E16" s="11">
        <v>378.69</v>
      </c>
      <c r="F16" s="113">
        <f t="shared" si="0"/>
        <v>10569.2379</v>
      </c>
    </row>
    <row r="17" spans="1:9" customFormat="1" ht="14.25" customHeight="1">
      <c r="A17" s="9" t="s">
        <v>27</v>
      </c>
      <c r="B17" s="54" t="s">
        <v>44</v>
      </c>
      <c r="C17" s="11">
        <v>69.400000000000006</v>
      </c>
      <c r="D17" s="11" t="s">
        <v>28</v>
      </c>
      <c r="E17" s="11">
        <v>496.4</v>
      </c>
      <c r="F17" s="113">
        <f t="shared" si="0"/>
        <v>34450.160000000003</v>
      </c>
      <c r="G17" s="29"/>
      <c r="H17" s="29"/>
      <c r="I17" s="29"/>
    </row>
    <row r="18" spans="1:9" customFormat="1" ht="14.25" customHeight="1">
      <c r="A18" s="9" t="s">
        <v>29</v>
      </c>
      <c r="B18" s="54" t="s">
        <v>43</v>
      </c>
      <c r="C18" s="11">
        <v>45.78</v>
      </c>
      <c r="D18" s="11" t="s">
        <v>10</v>
      </c>
      <c r="E18" s="11">
        <v>819.59</v>
      </c>
      <c r="F18" s="113">
        <f t="shared" si="0"/>
        <v>37520.830200000004</v>
      </c>
    </row>
    <row r="19" spans="1:9" customFormat="1" ht="14.25" customHeight="1">
      <c r="A19" s="9" t="s">
        <v>30</v>
      </c>
      <c r="B19" s="54" t="s">
        <v>45</v>
      </c>
      <c r="C19" s="11">
        <v>113.91</v>
      </c>
      <c r="D19" s="11" t="s">
        <v>28</v>
      </c>
      <c r="E19" s="11">
        <v>177.1</v>
      </c>
      <c r="F19" s="113">
        <f t="shared" si="0"/>
        <v>20173.460999999999</v>
      </c>
      <c r="G19" s="29"/>
      <c r="H19" s="29"/>
      <c r="I19" s="29"/>
    </row>
    <row r="20" spans="1:9" customFormat="1" ht="16.5" customHeight="1">
      <c r="A20" s="9"/>
      <c r="B20" s="125" t="s">
        <v>32</v>
      </c>
      <c r="C20" s="126"/>
      <c r="D20" s="126"/>
      <c r="E20" s="127"/>
      <c r="F20" s="34">
        <f>SUM(F5:F19)</f>
        <v>938297.7455800001</v>
      </c>
      <c r="G20" s="29"/>
      <c r="H20" s="29"/>
      <c r="I20" s="29"/>
    </row>
    <row r="21" spans="1:9">
      <c r="D21" s="124" t="s">
        <v>68</v>
      </c>
      <c r="E21" s="124"/>
      <c r="F21" s="124"/>
    </row>
    <row r="22" spans="1:9" ht="15" customHeight="1">
      <c r="D22" s="124"/>
      <c r="E22" s="124"/>
      <c r="F22" s="124"/>
    </row>
    <row r="23" spans="1:9">
      <c r="D23" s="124"/>
      <c r="E23" s="124"/>
      <c r="F23" s="124"/>
    </row>
    <row r="24" spans="1:9">
      <c r="D24" s="124"/>
      <c r="E24" s="124"/>
      <c r="F24" s="124"/>
    </row>
    <row r="25" spans="1:9">
      <c r="D25" s="124"/>
      <c r="E25" s="124"/>
      <c r="F25" s="124"/>
    </row>
    <row r="26" spans="1:9" ht="14.25" customHeight="1">
      <c r="D26" s="124"/>
      <c r="E26" s="124"/>
      <c r="F26" s="124"/>
    </row>
    <row r="27" spans="1:9" ht="9.75" customHeight="1"/>
  </sheetData>
  <mergeCells count="7">
    <mergeCell ref="D21:F26"/>
    <mergeCell ref="B20:E20"/>
    <mergeCell ref="A1:F1"/>
    <mergeCell ref="A2:F2"/>
    <mergeCell ref="A3:F3"/>
    <mergeCell ref="A11:A12"/>
    <mergeCell ref="B11:B12"/>
  </mergeCells>
  <pageMargins left="0.79" right="0.26" top="0.38" bottom="0.31" header="0.3" footer="0.17"/>
  <pageSetup scale="75" orientation="portrait" verticalDpi="0" r:id="rId1"/>
</worksheet>
</file>

<file path=xl/worksheets/sheet30.xml><?xml version="1.0" encoding="utf-8"?>
<worksheet xmlns="http://schemas.openxmlformats.org/spreadsheetml/2006/main" xmlns:r="http://schemas.openxmlformats.org/officeDocument/2006/relationships">
  <dimension ref="A1:H24"/>
  <sheetViews>
    <sheetView tabSelected="1" topLeftCell="A13" workbookViewId="0">
      <selection activeCell="F16" sqref="F16"/>
    </sheetView>
  </sheetViews>
  <sheetFormatPr defaultRowHeight="15"/>
  <cols>
    <col min="1" max="1" width="9.140625" style="47"/>
    <col min="2" max="2" width="42.85546875" style="48" customWidth="1"/>
    <col min="3" max="3" width="9.140625" style="8"/>
    <col min="4" max="4" width="9.140625" style="49"/>
    <col min="5" max="5" width="9.140625" style="8"/>
    <col min="6" max="6" width="16.42578125" style="50" customWidth="1"/>
    <col min="7" max="16384" width="9.140625" style="8"/>
  </cols>
  <sheetData>
    <row r="1" spans="1:8" ht="18.75">
      <c r="A1" s="120" t="s">
        <v>0</v>
      </c>
      <c r="B1" s="120"/>
      <c r="C1" s="120"/>
      <c r="D1" s="120"/>
      <c r="E1" s="120"/>
      <c r="F1" s="120"/>
    </row>
    <row r="2" spans="1:8" ht="18.75">
      <c r="A2" s="120" t="s">
        <v>49</v>
      </c>
      <c r="B2" s="120"/>
      <c r="C2" s="120"/>
      <c r="D2" s="120"/>
      <c r="E2" s="120"/>
      <c r="F2" s="120"/>
    </row>
    <row r="3" spans="1:8" ht="52.5" customHeight="1">
      <c r="A3" s="121" t="s">
        <v>205</v>
      </c>
      <c r="B3" s="122"/>
      <c r="C3" s="122"/>
      <c r="D3" s="122"/>
      <c r="E3" s="122"/>
      <c r="F3" s="123"/>
    </row>
    <row r="4" spans="1:8">
      <c r="A4" s="36" t="s">
        <v>50</v>
      </c>
      <c r="B4" s="36" t="s">
        <v>51</v>
      </c>
      <c r="C4" s="36" t="s">
        <v>52</v>
      </c>
      <c r="D4" s="36" t="s">
        <v>53</v>
      </c>
      <c r="E4" s="36" t="s">
        <v>54</v>
      </c>
      <c r="F4" s="36" t="s">
        <v>55</v>
      </c>
    </row>
    <row r="5" spans="1:8" ht="127.5">
      <c r="A5" s="18" t="s">
        <v>56</v>
      </c>
      <c r="B5" s="10" t="s">
        <v>9</v>
      </c>
      <c r="C5" s="20">
        <v>105.78</v>
      </c>
      <c r="D5" s="5" t="s">
        <v>20</v>
      </c>
      <c r="E5" s="20">
        <v>153.58000000000001</v>
      </c>
      <c r="F5" s="22">
        <f>C5*E5</f>
        <v>16245.692400000002</v>
      </c>
    </row>
    <row r="6" spans="1:8" ht="105">
      <c r="A6" s="114" t="s">
        <v>37</v>
      </c>
      <c r="B6" s="22" t="s">
        <v>57</v>
      </c>
      <c r="C6" s="20">
        <v>31.86</v>
      </c>
      <c r="D6" s="5" t="s">
        <v>20</v>
      </c>
      <c r="E6" s="20">
        <v>415.58</v>
      </c>
      <c r="F6" s="22">
        <f t="shared" ref="F6:F15" si="0">C6*E6</f>
        <v>13240.378799999999</v>
      </c>
    </row>
    <row r="7" spans="1:8" ht="90">
      <c r="A7" s="114" t="s">
        <v>76</v>
      </c>
      <c r="B7" s="22" t="s">
        <v>58</v>
      </c>
      <c r="C7" s="20">
        <v>53.02</v>
      </c>
      <c r="D7" s="24" t="s">
        <v>20</v>
      </c>
      <c r="E7" s="20">
        <v>1438.96</v>
      </c>
      <c r="F7" s="22">
        <f t="shared" si="0"/>
        <v>76293.659200000009</v>
      </c>
    </row>
    <row r="8" spans="1:8" customFormat="1" ht="127.5">
      <c r="A8" s="9" t="s">
        <v>38</v>
      </c>
      <c r="B8" s="14" t="s">
        <v>39</v>
      </c>
      <c r="C8" s="12">
        <v>63.72</v>
      </c>
      <c r="D8" s="11" t="s">
        <v>10</v>
      </c>
      <c r="E8" s="11">
        <v>4858.76</v>
      </c>
      <c r="F8" s="22">
        <f t="shared" si="0"/>
        <v>309600.18719999999</v>
      </c>
      <c r="G8" s="8"/>
      <c r="H8" s="8"/>
    </row>
    <row r="9" spans="1:8" ht="61.5" customHeight="1">
      <c r="A9" s="5" t="s">
        <v>48</v>
      </c>
      <c r="B9" s="7" t="s">
        <v>21</v>
      </c>
      <c r="C9" s="21">
        <v>41.82</v>
      </c>
      <c r="D9" s="7" t="s">
        <v>17</v>
      </c>
      <c r="E9" s="21">
        <v>184.61</v>
      </c>
      <c r="F9" s="22">
        <f t="shared" si="0"/>
        <v>7720.3902000000007</v>
      </c>
    </row>
    <row r="10" spans="1:8">
      <c r="A10" s="24">
        <v>6</v>
      </c>
      <c r="B10" s="25" t="s">
        <v>24</v>
      </c>
      <c r="C10" s="23"/>
      <c r="D10" s="5"/>
      <c r="E10" s="23"/>
      <c r="F10" s="22">
        <f t="shared" si="0"/>
        <v>0</v>
      </c>
    </row>
    <row r="11" spans="1:8">
      <c r="A11" s="24" t="s">
        <v>25</v>
      </c>
      <c r="B11" s="22" t="s">
        <v>63</v>
      </c>
      <c r="C11" s="22">
        <v>27.4</v>
      </c>
      <c r="D11" s="22" t="s">
        <v>20</v>
      </c>
      <c r="E11" s="22">
        <v>864.24</v>
      </c>
      <c r="F11" s="22">
        <f t="shared" si="0"/>
        <v>23680.175999999999</v>
      </c>
    </row>
    <row r="12" spans="1:8">
      <c r="A12" s="24" t="s">
        <v>26</v>
      </c>
      <c r="B12" s="22" t="s">
        <v>64</v>
      </c>
      <c r="C12" s="22">
        <v>31.86</v>
      </c>
      <c r="D12" s="22" t="s">
        <v>20</v>
      </c>
      <c r="E12" s="22">
        <v>408.12</v>
      </c>
      <c r="F12" s="22">
        <f t="shared" si="0"/>
        <v>13002.7032</v>
      </c>
    </row>
    <row r="13" spans="1:8">
      <c r="A13" s="24" t="s">
        <v>27</v>
      </c>
      <c r="B13" s="22" t="s">
        <v>65</v>
      </c>
      <c r="C13" s="22">
        <v>53.02</v>
      </c>
      <c r="D13" s="22" t="s">
        <v>20</v>
      </c>
      <c r="E13" s="22">
        <v>788.88</v>
      </c>
      <c r="F13" s="22">
        <f t="shared" si="0"/>
        <v>41826.417600000001</v>
      </c>
    </row>
    <row r="14" spans="1:8">
      <c r="A14" s="24" t="s">
        <v>29</v>
      </c>
      <c r="B14" s="22" t="s">
        <v>66</v>
      </c>
      <c r="C14" s="22">
        <v>54.8</v>
      </c>
      <c r="D14" s="22" t="s">
        <v>20</v>
      </c>
      <c r="E14" s="22">
        <v>466.97</v>
      </c>
      <c r="F14" s="22">
        <f t="shared" si="0"/>
        <v>25589.956000000002</v>
      </c>
    </row>
    <row r="15" spans="1:8">
      <c r="A15" s="24" t="s">
        <v>30</v>
      </c>
      <c r="B15" s="22" t="s">
        <v>31</v>
      </c>
      <c r="C15" s="22">
        <v>105.78</v>
      </c>
      <c r="D15" s="22" t="s">
        <v>20</v>
      </c>
      <c r="E15" s="22">
        <v>177.1</v>
      </c>
      <c r="F15" s="22">
        <f t="shared" si="0"/>
        <v>18733.637999999999</v>
      </c>
    </row>
    <row r="16" spans="1:8">
      <c r="A16" s="24"/>
      <c r="B16" s="22"/>
      <c r="C16" s="22"/>
      <c r="D16" s="154" t="s">
        <v>67</v>
      </c>
      <c r="E16" s="154"/>
      <c r="F16" s="22">
        <f>SUM(F5:F15)</f>
        <v>545933.1986</v>
      </c>
    </row>
    <row r="17" spans="1:8">
      <c r="A17" s="41"/>
      <c r="B17" s="42"/>
      <c r="C17" s="42"/>
      <c r="D17" s="42"/>
      <c r="E17" s="42"/>
      <c r="F17" s="42"/>
    </row>
    <row r="18" spans="1:8" customFormat="1">
      <c r="A18" s="43"/>
      <c r="B18" s="44"/>
      <c r="C18" s="43"/>
      <c r="D18" s="124" t="s">
        <v>68</v>
      </c>
      <c r="E18" s="124"/>
      <c r="F18" s="124"/>
    </row>
    <row r="19" spans="1:8" customFormat="1" ht="15" customHeight="1">
      <c r="B19" s="45"/>
      <c r="C19" s="45"/>
      <c r="D19" s="124"/>
      <c r="E19" s="124"/>
      <c r="F19" s="124"/>
      <c r="G19" s="8"/>
      <c r="H19" s="46"/>
    </row>
    <row r="20" spans="1:8" customFormat="1" ht="15" customHeight="1">
      <c r="B20" s="45"/>
      <c r="C20" s="45"/>
      <c r="D20" s="124"/>
      <c r="E20" s="124"/>
      <c r="F20" s="124"/>
      <c r="G20" s="8"/>
      <c r="H20" s="46"/>
    </row>
    <row r="21" spans="1:8" customFormat="1" ht="15" customHeight="1">
      <c r="B21" s="45"/>
      <c r="C21" s="45"/>
      <c r="D21" s="124"/>
      <c r="E21" s="124"/>
      <c r="F21" s="124"/>
      <c r="G21" s="8"/>
      <c r="H21" s="46"/>
    </row>
    <row r="22" spans="1:8" customFormat="1" ht="15" customHeight="1">
      <c r="B22" s="45"/>
      <c r="C22" s="45"/>
      <c r="D22" s="124"/>
      <c r="E22" s="124"/>
      <c r="F22" s="124"/>
      <c r="G22" s="8"/>
    </row>
    <row r="23" spans="1:8" ht="14.25" customHeight="1">
      <c r="D23" s="124"/>
      <c r="E23" s="124"/>
      <c r="F23" s="124"/>
    </row>
    <row r="24" spans="1:8" ht="9.75" customHeight="1"/>
  </sheetData>
  <mergeCells count="5">
    <mergeCell ref="D16:E16"/>
    <mergeCell ref="D18:F23"/>
    <mergeCell ref="A1:F1"/>
    <mergeCell ref="A2:F2"/>
    <mergeCell ref="A3:F3"/>
  </mergeCells>
  <pageMargins left="0.16" right="0.16" top="0.32" bottom="0.33" header="0.3" footer="0.17"/>
  <pageSetup scale="90" orientation="portrait" verticalDpi="0" r:id="rId1"/>
</worksheet>
</file>

<file path=xl/worksheets/sheet31.xml><?xml version="1.0" encoding="utf-8"?>
<worksheet xmlns="http://schemas.openxmlformats.org/spreadsheetml/2006/main" xmlns:r="http://schemas.openxmlformats.org/officeDocument/2006/relationships">
  <dimension ref="A1:N23"/>
  <sheetViews>
    <sheetView topLeftCell="A7" workbookViewId="0">
      <selection activeCell="J9" sqref="J9"/>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7.42578125" customWidth="1"/>
    <col min="7" max="7" width="9.7109375" customWidth="1"/>
    <col min="8" max="8" width="14.85546875" customWidth="1"/>
  </cols>
  <sheetData>
    <row r="1" spans="1:9" ht="21">
      <c r="A1" s="128" t="s">
        <v>0</v>
      </c>
      <c r="B1" s="128"/>
      <c r="C1" s="128"/>
      <c r="D1" s="128"/>
      <c r="E1" s="128"/>
      <c r="F1" s="128"/>
      <c r="G1" s="128"/>
      <c r="H1" s="128"/>
      <c r="I1" s="1"/>
    </row>
    <row r="2" spans="1:9" ht="32.25" customHeight="1">
      <c r="A2" s="129" t="s">
        <v>156</v>
      </c>
      <c r="B2" s="130"/>
      <c r="C2" s="130"/>
      <c r="D2" s="130"/>
      <c r="E2" s="130"/>
      <c r="F2" s="130"/>
      <c r="G2" s="130"/>
      <c r="H2" s="130"/>
      <c r="I2" s="2"/>
    </row>
    <row r="3" spans="1:9">
      <c r="A3" s="3" t="s">
        <v>1</v>
      </c>
      <c r="B3" s="3" t="s">
        <v>2</v>
      </c>
      <c r="C3" s="4">
        <v>1</v>
      </c>
      <c r="D3" s="4" t="s">
        <v>3</v>
      </c>
      <c r="E3" s="4" t="s">
        <v>4</v>
      </c>
      <c r="F3" s="4" t="s">
        <v>5</v>
      </c>
      <c r="G3" s="4" t="s">
        <v>6</v>
      </c>
      <c r="H3" s="4" t="s">
        <v>3</v>
      </c>
    </row>
    <row r="4" spans="1:9" ht="93" customHeight="1">
      <c r="A4" s="9" t="s">
        <v>36</v>
      </c>
      <c r="B4" s="10" t="s">
        <v>9</v>
      </c>
      <c r="C4" s="11">
        <v>76.400000000000006</v>
      </c>
      <c r="D4" s="12">
        <f>C4*G4</f>
        <v>11753.376000000002</v>
      </c>
      <c r="E4" s="12">
        <v>97.13</v>
      </c>
      <c r="F4" s="11" t="s">
        <v>10</v>
      </c>
      <c r="G4" s="11">
        <v>153.84</v>
      </c>
      <c r="H4" s="34">
        <f>E4*G4</f>
        <v>14942.4792</v>
      </c>
    </row>
    <row r="5" spans="1:9" ht="89.25">
      <c r="A5" s="9" t="s">
        <v>37</v>
      </c>
      <c r="B5" s="13" t="s">
        <v>11</v>
      </c>
      <c r="C5" s="11"/>
      <c r="D5" s="11"/>
      <c r="E5" s="12">
        <v>29.73</v>
      </c>
      <c r="F5" s="11" t="s">
        <v>10</v>
      </c>
      <c r="G5" s="11">
        <v>415.84</v>
      </c>
      <c r="H5" s="34">
        <f t="shared" ref="H5:H13" si="0">E5*G5</f>
        <v>12362.923199999999</v>
      </c>
    </row>
    <row r="6" spans="1:9" ht="102" customHeight="1">
      <c r="A6" s="9" t="s">
        <v>76</v>
      </c>
      <c r="B6" s="14" t="s">
        <v>12</v>
      </c>
      <c r="C6" s="11"/>
      <c r="D6" s="11"/>
      <c r="E6" s="12">
        <v>49.56</v>
      </c>
      <c r="F6" s="11" t="s">
        <v>10</v>
      </c>
      <c r="G6" s="11">
        <v>1438.96</v>
      </c>
      <c r="H6" s="34">
        <f t="shared" si="0"/>
        <v>71314.857600000003</v>
      </c>
    </row>
    <row r="7" spans="1:9" ht="114.75">
      <c r="A7" s="9" t="s">
        <v>38</v>
      </c>
      <c r="B7" s="14" t="s">
        <v>39</v>
      </c>
      <c r="C7" s="11"/>
      <c r="D7" s="11"/>
      <c r="E7" s="12">
        <v>62.44</v>
      </c>
      <c r="F7" s="11" t="s">
        <v>10</v>
      </c>
      <c r="G7" s="11">
        <v>4858.76</v>
      </c>
      <c r="H7" s="34">
        <f t="shared" si="0"/>
        <v>303380.97440000001</v>
      </c>
    </row>
    <row r="8" spans="1:9" s="8" customFormat="1" ht="45">
      <c r="A8" s="5" t="s">
        <v>48</v>
      </c>
      <c r="B8" s="55" t="s">
        <v>21</v>
      </c>
      <c r="C8" s="21">
        <v>44.14</v>
      </c>
      <c r="D8" s="7" t="s">
        <v>17</v>
      </c>
      <c r="E8" s="23">
        <v>39.03</v>
      </c>
      <c r="F8" s="11" t="s">
        <v>18</v>
      </c>
      <c r="G8" s="21">
        <v>184.61</v>
      </c>
      <c r="H8" s="34">
        <f t="shared" si="0"/>
        <v>7205.328300000001</v>
      </c>
    </row>
    <row r="9" spans="1:9" s="8" customFormat="1" ht="63.75">
      <c r="A9" s="5" t="s">
        <v>155</v>
      </c>
      <c r="B9" s="55" t="s">
        <v>154</v>
      </c>
      <c r="C9" s="21">
        <v>44.14</v>
      </c>
      <c r="D9" s="7" t="s">
        <v>17</v>
      </c>
      <c r="E9" s="23">
        <v>117.1</v>
      </c>
      <c r="F9" s="11" t="s">
        <v>18</v>
      </c>
      <c r="G9" s="21">
        <v>893.92</v>
      </c>
      <c r="H9" s="34">
        <f t="shared" si="0"/>
        <v>104678.03199999999</v>
      </c>
    </row>
    <row r="10" spans="1:9" s="8" customFormat="1">
      <c r="A10" s="24">
        <v>7</v>
      </c>
      <c r="B10" s="25" t="s">
        <v>24</v>
      </c>
      <c r="C10" s="23"/>
      <c r="D10" s="5"/>
      <c r="E10" s="23"/>
      <c r="F10" s="68"/>
      <c r="G10" s="23"/>
      <c r="H10" s="34">
        <f t="shared" si="0"/>
        <v>0</v>
      </c>
    </row>
    <row r="11" spans="1:9" s="8" customFormat="1" ht="15.75">
      <c r="A11" s="24" t="s">
        <v>25</v>
      </c>
      <c r="B11" s="68" t="s">
        <v>104</v>
      </c>
      <c r="C11" s="68">
        <v>7.96</v>
      </c>
      <c r="D11" s="68" t="s">
        <v>20</v>
      </c>
      <c r="E11" s="99">
        <v>29.73</v>
      </c>
      <c r="F11" s="11" t="s">
        <v>10</v>
      </c>
      <c r="G11" s="99">
        <v>437.55</v>
      </c>
      <c r="H11" s="34">
        <f t="shared" si="0"/>
        <v>13008.361500000001</v>
      </c>
    </row>
    <row r="12" spans="1:9" s="8" customFormat="1" ht="15.75">
      <c r="A12" s="24" t="s">
        <v>26</v>
      </c>
      <c r="B12" s="68" t="s">
        <v>105</v>
      </c>
      <c r="C12" s="68">
        <v>24.93</v>
      </c>
      <c r="D12" s="68" t="s">
        <v>20</v>
      </c>
      <c r="E12" s="99">
        <v>26.81</v>
      </c>
      <c r="F12" s="11" t="s">
        <v>10</v>
      </c>
      <c r="G12" s="99">
        <v>790.67</v>
      </c>
      <c r="H12" s="34">
        <f t="shared" si="0"/>
        <v>21197.862699999998</v>
      </c>
    </row>
    <row r="13" spans="1:9" s="8" customFormat="1" ht="15.75">
      <c r="A13" s="24" t="s">
        <v>27</v>
      </c>
      <c r="B13" s="68" t="s">
        <v>106</v>
      </c>
      <c r="C13" s="68">
        <v>13.27</v>
      </c>
      <c r="D13" s="68" t="s">
        <v>20</v>
      </c>
      <c r="E13" s="99">
        <v>49.56</v>
      </c>
      <c r="F13" s="11" t="s">
        <v>10</v>
      </c>
      <c r="G13" s="99">
        <v>712.09</v>
      </c>
      <c r="H13" s="34">
        <f t="shared" si="0"/>
        <v>35291.180400000005</v>
      </c>
    </row>
    <row r="14" spans="1:9" s="8" customFormat="1">
      <c r="A14" s="24" t="s">
        <v>29</v>
      </c>
      <c r="B14" s="68" t="s">
        <v>107</v>
      </c>
      <c r="C14" s="68">
        <v>49.86</v>
      </c>
      <c r="D14" s="68" t="s">
        <v>20</v>
      </c>
      <c r="E14" s="99">
        <v>53.63</v>
      </c>
      <c r="F14" s="11" t="s">
        <v>28</v>
      </c>
      <c r="G14" s="99">
        <v>393.4</v>
      </c>
      <c r="H14" s="34">
        <f>E14*G14</f>
        <v>21098.042000000001</v>
      </c>
    </row>
    <row r="15" spans="1:9" s="8" customFormat="1">
      <c r="A15" s="24" t="s">
        <v>30</v>
      </c>
      <c r="B15" s="68" t="s">
        <v>152</v>
      </c>
      <c r="C15" s="68"/>
      <c r="D15" s="68"/>
      <c r="E15" s="99">
        <v>4347</v>
      </c>
      <c r="F15" s="11" t="s">
        <v>157</v>
      </c>
      <c r="G15" s="99" t="s">
        <v>153</v>
      </c>
      <c r="H15" s="34">
        <v>3417</v>
      </c>
    </row>
    <row r="16" spans="1:9" s="8" customFormat="1">
      <c r="A16" s="24" t="s">
        <v>151</v>
      </c>
      <c r="B16" s="68" t="s">
        <v>31</v>
      </c>
      <c r="C16" s="68">
        <v>116.82</v>
      </c>
      <c r="D16" s="68" t="s">
        <v>20</v>
      </c>
      <c r="E16" s="99">
        <v>97.13</v>
      </c>
      <c r="F16" s="11" t="s">
        <v>28</v>
      </c>
      <c r="G16" s="99">
        <v>177.1</v>
      </c>
      <c r="H16" s="34">
        <f t="shared" ref="H16" si="1">E16*G16</f>
        <v>17201.722999999998</v>
      </c>
    </row>
    <row r="17" spans="1:14" s="8" customFormat="1">
      <c r="A17" s="24"/>
      <c r="B17" s="25"/>
      <c r="C17" s="23"/>
      <c r="D17" s="5"/>
      <c r="E17" s="100"/>
      <c r="F17" s="101"/>
      <c r="G17" s="100" t="s">
        <v>32</v>
      </c>
      <c r="H17" s="20">
        <f>SUM(H4:H16)</f>
        <v>625098.76430000004</v>
      </c>
    </row>
    <row r="18" spans="1:14">
      <c r="A18" s="26"/>
      <c r="B18" s="27"/>
      <c r="C18" s="27"/>
      <c r="D18" s="27"/>
      <c r="E18" s="27"/>
      <c r="F18" s="27"/>
      <c r="G18" s="27"/>
      <c r="H18" s="28"/>
      <c r="I18" s="29"/>
      <c r="J18" s="29"/>
      <c r="K18" s="29"/>
    </row>
    <row r="19" spans="1:14" ht="31.5" customHeight="1">
      <c r="A19" s="131"/>
      <c r="B19" s="131"/>
      <c r="C19" s="30"/>
      <c r="D19" s="30"/>
      <c r="E19" s="132" t="s">
        <v>33</v>
      </c>
      <c r="F19" s="132"/>
      <c r="G19" s="132"/>
      <c r="H19" s="132"/>
      <c r="I19" s="31"/>
      <c r="J19" s="31"/>
      <c r="K19" s="31"/>
      <c r="L19" s="31"/>
      <c r="M19" s="31"/>
      <c r="N19" s="31"/>
    </row>
    <row r="20" spans="1:14" ht="15.75" customHeight="1">
      <c r="E20" s="132"/>
      <c r="F20" s="132"/>
      <c r="G20" s="132"/>
      <c r="H20" s="132"/>
      <c r="I20" s="31"/>
      <c r="J20" s="31"/>
      <c r="K20" s="31"/>
      <c r="L20" s="31"/>
      <c r="M20" s="31"/>
      <c r="N20" s="31"/>
    </row>
    <row r="21" spans="1:14" ht="15.75" customHeight="1">
      <c r="E21" s="132"/>
      <c r="F21" s="132"/>
      <c r="G21" s="132"/>
      <c r="H21" s="132"/>
      <c r="I21" s="31"/>
      <c r="J21" s="31"/>
      <c r="K21" s="31"/>
      <c r="L21" s="31"/>
      <c r="M21" s="31"/>
      <c r="N21" s="31"/>
    </row>
    <row r="23" spans="1:14" ht="15.75" customHeight="1"/>
  </sheetData>
  <mergeCells count="4">
    <mergeCell ref="A1:H1"/>
    <mergeCell ref="A2:H2"/>
    <mergeCell ref="A19:B19"/>
    <mergeCell ref="E19:H21"/>
  </mergeCells>
  <pageMargins left="0.26" right="0.16" top="0.36" bottom="0.19" header="0.3" footer="0.17"/>
  <pageSetup orientation="portrait" verticalDpi="0" r:id="rId1"/>
</worksheet>
</file>

<file path=xl/worksheets/sheet32.xml><?xml version="1.0" encoding="utf-8"?>
<worksheet xmlns="http://schemas.openxmlformats.org/spreadsheetml/2006/main" xmlns:r="http://schemas.openxmlformats.org/officeDocument/2006/relationships">
  <dimension ref="A1:N23"/>
  <sheetViews>
    <sheetView topLeftCell="A7" workbookViewId="0">
      <selection activeCell="K5" sqref="K5"/>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7.42578125" customWidth="1"/>
    <col min="7" max="7" width="9.7109375" customWidth="1"/>
    <col min="8" max="8" width="14.85546875" customWidth="1"/>
  </cols>
  <sheetData>
    <row r="1" spans="1:9" ht="21">
      <c r="A1" s="128" t="s">
        <v>0</v>
      </c>
      <c r="B1" s="128"/>
      <c r="C1" s="128"/>
      <c r="D1" s="128"/>
      <c r="E1" s="128"/>
      <c r="F1" s="128"/>
      <c r="G1" s="128"/>
      <c r="H1" s="128"/>
      <c r="I1" s="1"/>
    </row>
    <row r="2" spans="1:9" ht="32.25" customHeight="1">
      <c r="A2" s="129" t="s">
        <v>150</v>
      </c>
      <c r="B2" s="130"/>
      <c r="C2" s="130"/>
      <c r="D2" s="130"/>
      <c r="E2" s="130"/>
      <c r="F2" s="130"/>
      <c r="G2" s="130"/>
      <c r="H2" s="130"/>
      <c r="I2" s="2"/>
    </row>
    <row r="3" spans="1:9">
      <c r="A3" s="3" t="s">
        <v>1</v>
      </c>
      <c r="B3" s="3" t="s">
        <v>2</v>
      </c>
      <c r="C3" s="4">
        <v>1</v>
      </c>
      <c r="D3" s="4" t="s">
        <v>3</v>
      </c>
      <c r="E3" s="4" t="s">
        <v>4</v>
      </c>
      <c r="F3" s="4" t="s">
        <v>5</v>
      </c>
      <c r="G3" s="4" t="s">
        <v>6</v>
      </c>
      <c r="H3" s="4" t="s">
        <v>3</v>
      </c>
    </row>
    <row r="4" spans="1:9" ht="93" customHeight="1">
      <c r="A4" s="9" t="s">
        <v>36</v>
      </c>
      <c r="B4" s="10" t="s">
        <v>9</v>
      </c>
      <c r="C4" s="11">
        <v>76.400000000000006</v>
      </c>
      <c r="D4" s="12">
        <f>C4*G4</f>
        <v>11733.512000000002</v>
      </c>
      <c r="E4" s="12">
        <v>24.54</v>
      </c>
      <c r="F4" s="11" t="s">
        <v>10</v>
      </c>
      <c r="G4" s="11">
        <v>153.58000000000001</v>
      </c>
      <c r="H4" s="34">
        <f>E4*G4</f>
        <v>3768.8532</v>
      </c>
    </row>
    <row r="5" spans="1:9" ht="89.25">
      <c r="A5" s="9" t="s">
        <v>37</v>
      </c>
      <c r="B5" s="13" t="s">
        <v>11</v>
      </c>
      <c r="C5" s="11"/>
      <c r="D5" s="11"/>
      <c r="E5" s="12">
        <v>9.91</v>
      </c>
      <c r="F5" s="11" t="s">
        <v>10</v>
      </c>
      <c r="G5" s="11">
        <v>415.84</v>
      </c>
      <c r="H5" s="34">
        <f t="shared" ref="H5:H13" si="0">E5*G5</f>
        <v>4120.9744000000001</v>
      </c>
    </row>
    <row r="6" spans="1:9" ht="102" customHeight="1">
      <c r="A6" s="9" t="s">
        <v>76</v>
      </c>
      <c r="B6" s="14" t="s">
        <v>12</v>
      </c>
      <c r="C6" s="11"/>
      <c r="D6" s="11"/>
      <c r="E6" s="12">
        <v>16.52</v>
      </c>
      <c r="F6" s="11" t="s">
        <v>10</v>
      </c>
      <c r="G6" s="11">
        <v>1438.96</v>
      </c>
      <c r="H6" s="34">
        <f t="shared" si="0"/>
        <v>23771.619200000001</v>
      </c>
    </row>
    <row r="7" spans="1:9" ht="114.75">
      <c r="A7" s="9" t="s">
        <v>38</v>
      </c>
      <c r="B7" s="14" t="s">
        <v>39</v>
      </c>
      <c r="C7" s="11"/>
      <c r="D7" s="11"/>
      <c r="E7" s="12">
        <v>42.48</v>
      </c>
      <c r="F7" s="11" t="s">
        <v>10</v>
      </c>
      <c r="G7" s="11">
        <v>4858.76</v>
      </c>
      <c r="H7" s="34">
        <f t="shared" si="0"/>
        <v>206400.12479999999</v>
      </c>
    </row>
    <row r="8" spans="1:9" s="8" customFormat="1" ht="45">
      <c r="A8" s="5" t="s">
        <v>48</v>
      </c>
      <c r="B8" s="55" t="s">
        <v>21</v>
      </c>
      <c r="C8" s="21">
        <v>44.14</v>
      </c>
      <c r="D8" s="7" t="s">
        <v>17</v>
      </c>
      <c r="E8" s="23">
        <v>27.88</v>
      </c>
      <c r="F8" s="11" t="s">
        <v>18</v>
      </c>
      <c r="G8" s="21">
        <v>184.61</v>
      </c>
      <c r="H8" s="34">
        <f t="shared" si="0"/>
        <v>5146.9268000000002</v>
      </c>
    </row>
    <row r="9" spans="1:9" s="8" customFormat="1" ht="63.75">
      <c r="A9" s="5" t="s">
        <v>155</v>
      </c>
      <c r="B9" s="55" t="s">
        <v>154</v>
      </c>
      <c r="C9" s="21">
        <v>44.14</v>
      </c>
      <c r="D9" s="7" t="s">
        <v>17</v>
      </c>
      <c r="E9" s="23">
        <v>83.64</v>
      </c>
      <c r="F9" s="11" t="s">
        <v>18</v>
      </c>
      <c r="G9" s="21">
        <v>893.32</v>
      </c>
      <c r="H9" s="34">
        <f t="shared" si="0"/>
        <v>74717.284800000009</v>
      </c>
    </row>
    <row r="10" spans="1:9" s="8" customFormat="1">
      <c r="A10" s="24">
        <v>7</v>
      </c>
      <c r="B10" s="25" t="s">
        <v>24</v>
      </c>
      <c r="C10" s="23"/>
      <c r="D10" s="5"/>
      <c r="E10" s="23"/>
      <c r="F10" s="68"/>
      <c r="G10" s="23"/>
      <c r="H10" s="34">
        <f t="shared" si="0"/>
        <v>0</v>
      </c>
    </row>
    <row r="11" spans="1:9" s="8" customFormat="1" ht="15.75">
      <c r="A11" s="24" t="s">
        <v>25</v>
      </c>
      <c r="B11" s="68" t="s">
        <v>104</v>
      </c>
      <c r="C11" s="68">
        <v>7.96</v>
      </c>
      <c r="D11" s="68" t="s">
        <v>20</v>
      </c>
      <c r="E11" s="99">
        <v>9.91</v>
      </c>
      <c r="F11" s="11" t="s">
        <v>10</v>
      </c>
      <c r="G11" s="99">
        <v>437.55</v>
      </c>
      <c r="H11" s="34">
        <f t="shared" si="0"/>
        <v>4336.1205</v>
      </c>
    </row>
    <row r="12" spans="1:9" s="8" customFormat="1" ht="15.75">
      <c r="A12" s="24" t="s">
        <v>26</v>
      </c>
      <c r="B12" s="68" t="s">
        <v>105</v>
      </c>
      <c r="C12" s="68">
        <v>24.93</v>
      </c>
      <c r="D12" s="68" t="s">
        <v>20</v>
      </c>
      <c r="E12" s="99">
        <v>18.239999999999998</v>
      </c>
      <c r="F12" s="11" t="s">
        <v>10</v>
      </c>
      <c r="G12" s="99">
        <v>790.67</v>
      </c>
      <c r="H12" s="34">
        <f t="shared" si="0"/>
        <v>14421.820799999998</v>
      </c>
    </row>
    <row r="13" spans="1:9" s="8" customFormat="1" ht="15.75">
      <c r="A13" s="24" t="s">
        <v>27</v>
      </c>
      <c r="B13" s="68" t="s">
        <v>106</v>
      </c>
      <c r="C13" s="68">
        <v>13.27</v>
      </c>
      <c r="D13" s="68" t="s">
        <v>20</v>
      </c>
      <c r="E13" s="99">
        <v>16.52</v>
      </c>
      <c r="F13" s="11" t="s">
        <v>10</v>
      </c>
      <c r="G13" s="99">
        <v>712.09</v>
      </c>
      <c r="H13" s="34">
        <f t="shared" si="0"/>
        <v>11763.7268</v>
      </c>
    </row>
    <row r="14" spans="1:9" s="8" customFormat="1">
      <c r="A14" s="24" t="s">
        <v>29</v>
      </c>
      <c r="B14" s="68" t="s">
        <v>107</v>
      </c>
      <c r="C14" s="68">
        <v>49.86</v>
      </c>
      <c r="D14" s="68" t="s">
        <v>20</v>
      </c>
      <c r="E14" s="99">
        <v>36.49</v>
      </c>
      <c r="F14" s="11" t="s">
        <v>28</v>
      </c>
      <c r="G14" s="99">
        <v>393.4</v>
      </c>
      <c r="H14" s="34">
        <f>E14*G14</f>
        <v>14355.165999999999</v>
      </c>
    </row>
    <row r="15" spans="1:9" s="8" customFormat="1">
      <c r="A15" s="24" t="s">
        <v>30</v>
      </c>
      <c r="B15" s="68" t="s">
        <v>152</v>
      </c>
      <c r="C15" s="68"/>
      <c r="D15" s="68"/>
      <c r="E15" s="99">
        <v>83.64</v>
      </c>
      <c r="F15" s="11" t="s">
        <v>28</v>
      </c>
      <c r="G15" s="99" t="s">
        <v>153</v>
      </c>
      <c r="H15" s="34">
        <v>2440</v>
      </c>
    </row>
    <row r="16" spans="1:9" s="8" customFormat="1">
      <c r="A16" s="24" t="s">
        <v>151</v>
      </c>
      <c r="B16" s="68" t="s">
        <v>31</v>
      </c>
      <c r="C16" s="68">
        <v>116.82</v>
      </c>
      <c r="D16" s="68" t="s">
        <v>20</v>
      </c>
      <c r="E16" s="99">
        <v>24.54</v>
      </c>
      <c r="F16" s="11" t="s">
        <v>28</v>
      </c>
      <c r="G16" s="99">
        <v>177.1</v>
      </c>
      <c r="H16" s="34">
        <f t="shared" ref="H16" si="1">E16*G16</f>
        <v>4346.0339999999997</v>
      </c>
    </row>
    <row r="17" spans="1:14" s="8" customFormat="1">
      <c r="A17" s="24"/>
      <c r="B17" s="25"/>
      <c r="C17" s="23"/>
      <c r="D17" s="5"/>
      <c r="E17" s="100"/>
      <c r="F17" s="101"/>
      <c r="G17" s="100" t="s">
        <v>32</v>
      </c>
      <c r="H17" s="20">
        <f>SUM(H4:H16)</f>
        <v>369588.65130000003</v>
      </c>
    </row>
    <row r="18" spans="1:14">
      <c r="A18" s="26"/>
      <c r="B18" s="27"/>
      <c r="C18" s="27"/>
      <c r="D18" s="27"/>
      <c r="E18" s="27"/>
      <c r="F18" s="27"/>
      <c r="G18" s="27"/>
      <c r="H18" s="28"/>
      <c r="I18" s="29"/>
      <c r="J18" s="29"/>
      <c r="K18" s="29"/>
    </row>
    <row r="19" spans="1:14" ht="31.5" customHeight="1">
      <c r="A19" s="131"/>
      <c r="B19" s="131"/>
      <c r="C19" s="30"/>
      <c r="D19" s="30"/>
      <c r="E19" s="132" t="s">
        <v>33</v>
      </c>
      <c r="F19" s="132"/>
      <c r="G19" s="132"/>
      <c r="H19" s="132"/>
      <c r="I19" s="31"/>
      <c r="J19" s="31"/>
      <c r="K19" s="31"/>
      <c r="L19" s="31"/>
      <c r="M19" s="31"/>
      <c r="N19" s="31"/>
    </row>
    <row r="20" spans="1:14" ht="15.75" customHeight="1">
      <c r="E20" s="132"/>
      <c r="F20" s="132"/>
      <c r="G20" s="132"/>
      <c r="H20" s="132"/>
      <c r="I20" s="31"/>
      <c r="J20" s="31"/>
      <c r="K20" s="31"/>
      <c r="L20" s="31"/>
      <c r="M20" s="31"/>
      <c r="N20" s="31"/>
    </row>
    <row r="21" spans="1:14" ht="15.75" customHeight="1">
      <c r="E21" s="132"/>
      <c r="F21" s="132"/>
      <c r="G21" s="132"/>
      <c r="H21" s="132"/>
      <c r="I21" s="31"/>
      <c r="J21" s="31"/>
      <c r="K21" s="31"/>
      <c r="L21" s="31"/>
      <c r="M21" s="31"/>
      <c r="N21" s="31"/>
    </row>
    <row r="23" spans="1:14" ht="15.75" customHeight="1"/>
  </sheetData>
  <mergeCells count="4">
    <mergeCell ref="A1:H1"/>
    <mergeCell ref="A2:H2"/>
    <mergeCell ref="A19:B19"/>
    <mergeCell ref="E19:H21"/>
  </mergeCells>
  <pageMargins left="0.16" right="0.71" top="0.32" bottom="0.17" header="0.3" footer="0.17"/>
  <pageSetup orientation="portrait" verticalDpi="0" r:id="rId1"/>
</worksheet>
</file>

<file path=xl/worksheets/sheet33.xml><?xml version="1.0" encoding="utf-8"?>
<worksheet xmlns="http://schemas.openxmlformats.org/spreadsheetml/2006/main" xmlns:r="http://schemas.openxmlformats.org/officeDocument/2006/relationships">
  <dimension ref="A1:I17"/>
  <sheetViews>
    <sheetView topLeftCell="A7" workbookViewId="0">
      <selection activeCell="E9" sqref="E9"/>
    </sheetView>
  </sheetViews>
  <sheetFormatPr defaultRowHeight="33" customHeight="1"/>
  <cols>
    <col min="1" max="1" width="8.5703125" style="47" customWidth="1"/>
    <col min="2" max="2" width="42.85546875" style="48" customWidth="1"/>
    <col min="3" max="3" width="9.140625" style="8"/>
    <col min="4" max="4" width="9.140625" style="60"/>
    <col min="5" max="5" width="9.140625" style="8"/>
    <col min="6" max="6" width="16.42578125" style="50" customWidth="1"/>
    <col min="7" max="16384" width="9.140625" style="8"/>
  </cols>
  <sheetData>
    <row r="1" spans="1:9" ht="18.75">
      <c r="A1" s="120" t="s">
        <v>0</v>
      </c>
      <c r="B1" s="120"/>
      <c r="C1" s="120"/>
      <c r="D1" s="120"/>
      <c r="E1" s="120"/>
      <c r="F1" s="120"/>
    </row>
    <row r="2" spans="1:9" ht="18.75">
      <c r="A2" s="120" t="s">
        <v>49</v>
      </c>
      <c r="B2" s="120"/>
      <c r="C2" s="120"/>
      <c r="D2" s="120"/>
      <c r="E2" s="120"/>
      <c r="F2" s="120"/>
    </row>
    <row r="3" spans="1:9" ht="46.5" customHeight="1">
      <c r="A3" s="121" t="s">
        <v>94</v>
      </c>
      <c r="B3" s="122"/>
      <c r="C3" s="122"/>
      <c r="D3" s="122"/>
      <c r="E3" s="122"/>
      <c r="F3" s="123"/>
    </row>
    <row r="4" spans="1:9" ht="28.5">
      <c r="A4" s="36" t="s">
        <v>50</v>
      </c>
      <c r="B4" s="36" t="s">
        <v>51</v>
      </c>
      <c r="C4" s="36" t="s">
        <v>52</v>
      </c>
      <c r="D4" s="36" t="s">
        <v>53</v>
      </c>
      <c r="E4" s="36" t="s">
        <v>54</v>
      </c>
      <c r="F4" s="36" t="s">
        <v>55</v>
      </c>
    </row>
    <row r="5" spans="1:9" ht="30">
      <c r="A5" s="5">
        <v>1</v>
      </c>
      <c r="B5" s="6" t="s">
        <v>7</v>
      </c>
      <c r="C5" s="7">
        <v>3</v>
      </c>
      <c r="D5" s="7" t="s">
        <v>8</v>
      </c>
      <c r="E5" s="7">
        <v>330.4</v>
      </c>
      <c r="F5" s="61">
        <f>C5*E5</f>
        <v>991.19999999999993</v>
      </c>
    </row>
    <row r="6" spans="1:9" ht="127.5">
      <c r="A6" s="9" t="s">
        <v>95</v>
      </c>
      <c r="B6" s="14" t="s">
        <v>39</v>
      </c>
      <c r="C6" s="12">
        <v>70.8</v>
      </c>
      <c r="D6" s="11" t="s">
        <v>10</v>
      </c>
      <c r="E6" s="11">
        <v>4858.76</v>
      </c>
      <c r="F6" s="34">
        <f t="shared" ref="F6:F7" si="0">C6*E6</f>
        <v>344000.20799999998</v>
      </c>
    </row>
    <row r="7" spans="1:9" ht="45">
      <c r="A7" s="5" t="s">
        <v>96</v>
      </c>
      <c r="B7" s="55" t="s">
        <v>21</v>
      </c>
      <c r="C7" s="21">
        <v>44.14</v>
      </c>
      <c r="D7" s="7" t="s">
        <v>17</v>
      </c>
      <c r="E7" s="21">
        <v>184.61</v>
      </c>
      <c r="F7" s="61">
        <f t="shared" si="0"/>
        <v>8148.6854000000003</v>
      </c>
    </row>
    <row r="8" spans="1:9" customFormat="1" ht="18.75">
      <c r="A8" s="9">
        <v>4</v>
      </c>
      <c r="B8" s="35" t="s">
        <v>40</v>
      </c>
      <c r="C8" s="11"/>
      <c r="D8" s="12"/>
      <c r="E8" s="34"/>
      <c r="F8" s="61">
        <f t="shared" ref="F8:F10" si="1">C8*E8</f>
        <v>0</v>
      </c>
    </row>
    <row r="9" spans="1:9" customFormat="1" ht="15">
      <c r="A9" s="9" t="s">
        <v>25</v>
      </c>
      <c r="B9" s="14" t="s">
        <v>97</v>
      </c>
      <c r="C9" s="61">
        <v>30.45</v>
      </c>
      <c r="D9" s="61" t="s">
        <v>20</v>
      </c>
      <c r="E9" s="61">
        <v>790.67</v>
      </c>
      <c r="F9" s="61">
        <f t="shared" si="1"/>
        <v>24075.9015</v>
      </c>
    </row>
    <row r="10" spans="1:9" customFormat="1" ht="15">
      <c r="A10" s="9" t="s">
        <v>26</v>
      </c>
      <c r="B10" s="14" t="s">
        <v>83</v>
      </c>
      <c r="C10" s="61">
        <v>60.89</v>
      </c>
      <c r="D10" s="61" t="s">
        <v>20</v>
      </c>
      <c r="E10" s="61">
        <v>393.4</v>
      </c>
      <c r="F10" s="61">
        <f t="shared" si="1"/>
        <v>23954.126</v>
      </c>
      <c r="G10" s="29"/>
      <c r="H10" s="29"/>
      <c r="I10" s="29"/>
    </row>
    <row r="11" spans="1:9" customFormat="1" ht="15">
      <c r="A11" s="9"/>
      <c r="B11" s="125" t="s">
        <v>32</v>
      </c>
      <c r="C11" s="126"/>
      <c r="D11" s="126"/>
      <c r="E11" s="127"/>
      <c r="F11" s="34">
        <f>SUM(F5:F10)</f>
        <v>401170.12089999998</v>
      </c>
      <c r="G11" s="29"/>
      <c r="H11" s="29"/>
      <c r="I11" s="29"/>
    </row>
    <row r="12" spans="1:9" customFormat="1" ht="15">
      <c r="A12" s="43"/>
      <c r="B12" s="44"/>
      <c r="C12" s="43"/>
      <c r="D12" s="124" t="s">
        <v>68</v>
      </c>
      <c r="E12" s="124"/>
      <c r="F12" s="124"/>
    </row>
    <row r="13" spans="1:9" customFormat="1" ht="15">
      <c r="B13" s="45"/>
      <c r="C13" s="45"/>
      <c r="D13" s="124"/>
      <c r="E13" s="124"/>
      <c r="F13" s="124"/>
    </row>
    <row r="14" spans="1:9" customFormat="1" ht="15">
      <c r="B14" s="45"/>
      <c r="C14" s="45"/>
      <c r="D14" s="124"/>
      <c r="E14" s="124"/>
      <c r="F14" s="124"/>
    </row>
    <row r="15" spans="1:9" customFormat="1" ht="15">
      <c r="B15" s="45"/>
      <c r="C15" s="45"/>
      <c r="D15" s="124"/>
      <c r="E15" s="124"/>
      <c r="F15" s="124"/>
    </row>
    <row r="16" spans="1:9" customFormat="1" ht="15">
      <c r="B16" s="45"/>
      <c r="C16" s="45"/>
      <c r="D16" s="124"/>
      <c r="E16" s="124"/>
      <c r="F16" s="124"/>
    </row>
    <row r="17" spans="4:6" ht="15">
      <c r="D17" s="124"/>
      <c r="E17" s="124"/>
      <c r="F17" s="124"/>
    </row>
  </sheetData>
  <mergeCells count="5">
    <mergeCell ref="A1:F1"/>
    <mergeCell ref="A2:F2"/>
    <mergeCell ref="A3:F3"/>
    <mergeCell ref="B11:E11"/>
    <mergeCell ref="D12:F17"/>
  </mergeCells>
  <pageMargins left="0.46" right="0.16" top="0.75" bottom="0.75" header="0.3" footer="0.3"/>
  <pageSetup orientation="portrait" verticalDpi="0" r:id="rId1"/>
</worksheet>
</file>

<file path=xl/worksheets/sheet34.xml><?xml version="1.0" encoding="utf-8"?>
<worksheet xmlns="http://schemas.openxmlformats.org/spreadsheetml/2006/main" xmlns:r="http://schemas.openxmlformats.org/officeDocument/2006/relationships">
  <dimension ref="A1:F28"/>
  <sheetViews>
    <sheetView topLeftCell="A14" workbookViewId="0">
      <selection activeCell="A3" sqref="A3:F3"/>
    </sheetView>
  </sheetViews>
  <sheetFormatPr defaultRowHeight="15"/>
  <cols>
    <col min="1" max="1" width="9.140625" style="47"/>
    <col min="2" max="2" width="42.85546875" style="48" customWidth="1"/>
    <col min="3" max="3" width="9.140625" style="8"/>
    <col min="4" max="4" width="9.140625" style="66"/>
    <col min="5" max="5" width="9.140625" style="8"/>
    <col min="6" max="6" width="16.42578125" style="50" customWidth="1"/>
    <col min="7" max="16384" width="9.140625" style="8"/>
  </cols>
  <sheetData>
    <row r="1" spans="1:6" ht="18.75">
      <c r="A1" s="120" t="s">
        <v>0</v>
      </c>
      <c r="B1" s="120"/>
      <c r="C1" s="120"/>
      <c r="D1" s="120"/>
      <c r="E1" s="120"/>
      <c r="F1" s="120"/>
    </row>
    <row r="2" spans="1:6" ht="18.75">
      <c r="A2" s="120" t="s">
        <v>49</v>
      </c>
      <c r="B2" s="120"/>
      <c r="C2" s="120"/>
      <c r="D2" s="120"/>
      <c r="E2" s="120"/>
      <c r="F2" s="120"/>
    </row>
    <row r="3" spans="1:6" ht="39.75" customHeight="1">
      <c r="A3" s="121" t="s">
        <v>167</v>
      </c>
      <c r="B3" s="122"/>
      <c r="C3" s="122"/>
      <c r="D3" s="122"/>
      <c r="E3" s="122"/>
      <c r="F3" s="123"/>
    </row>
    <row r="4" spans="1:6">
      <c r="A4" s="36" t="s">
        <v>50</v>
      </c>
      <c r="B4" s="36" t="s">
        <v>51</v>
      </c>
      <c r="C4" s="36" t="s">
        <v>52</v>
      </c>
      <c r="D4" s="36" t="s">
        <v>53</v>
      </c>
      <c r="E4" s="36" t="s">
        <v>54</v>
      </c>
      <c r="F4" s="36" t="s">
        <v>55</v>
      </c>
    </row>
    <row r="5" spans="1:6" ht="30">
      <c r="A5" s="5">
        <v>1</v>
      </c>
      <c r="B5" s="6" t="s">
        <v>7</v>
      </c>
      <c r="C5" s="7">
        <v>5</v>
      </c>
      <c r="D5" s="7" t="s">
        <v>8</v>
      </c>
      <c r="E5" s="7">
        <v>330.4</v>
      </c>
      <c r="F5" s="7">
        <f>C5*E5</f>
        <v>1652</v>
      </c>
    </row>
    <row r="6" spans="1:6">
      <c r="A6" s="5">
        <v>2</v>
      </c>
      <c r="B6" s="6" t="s">
        <v>168</v>
      </c>
      <c r="C6" s="7">
        <v>9.1999999999999993</v>
      </c>
      <c r="D6" s="7" t="s">
        <v>28</v>
      </c>
      <c r="E6" s="7">
        <v>1832.28</v>
      </c>
      <c r="F6" s="7">
        <f t="shared" ref="F6:F20" si="0">C6*E6</f>
        <v>16856.975999999999</v>
      </c>
    </row>
    <row r="7" spans="1:6" ht="127.5">
      <c r="A7" s="5" t="s">
        <v>169</v>
      </c>
      <c r="B7" s="118" t="s">
        <v>9</v>
      </c>
      <c r="C7" s="20">
        <v>58.36</v>
      </c>
      <c r="D7" s="5" t="s">
        <v>20</v>
      </c>
      <c r="E7" s="20">
        <v>153.84</v>
      </c>
      <c r="F7" s="7">
        <f t="shared" si="0"/>
        <v>8978.1023999999998</v>
      </c>
    </row>
    <row r="8" spans="1:6" ht="105">
      <c r="A8" s="5" t="s">
        <v>170</v>
      </c>
      <c r="B8" s="68" t="s">
        <v>57</v>
      </c>
      <c r="C8" s="20">
        <v>4.6100000000000003</v>
      </c>
      <c r="D8" s="5" t="s">
        <v>20</v>
      </c>
      <c r="E8" s="20">
        <v>415.58</v>
      </c>
      <c r="F8" s="7">
        <f t="shared" si="0"/>
        <v>1915.8238000000001</v>
      </c>
    </row>
    <row r="9" spans="1:6" ht="90">
      <c r="A9" s="5" t="s">
        <v>193</v>
      </c>
      <c r="B9" s="68" t="s">
        <v>58</v>
      </c>
      <c r="C9" s="20">
        <v>7.74</v>
      </c>
      <c r="D9" s="24" t="s">
        <v>20</v>
      </c>
      <c r="E9" s="20">
        <v>1438.96</v>
      </c>
      <c r="F9" s="7">
        <f>C9*E9</f>
        <v>11137.5504</v>
      </c>
    </row>
    <row r="10" spans="1:6" ht="60">
      <c r="A10" s="5" t="s">
        <v>171</v>
      </c>
      <c r="B10" s="6" t="s">
        <v>103</v>
      </c>
      <c r="C10" s="21">
        <v>23.94</v>
      </c>
      <c r="D10" s="21" t="s">
        <v>20</v>
      </c>
      <c r="E10" s="20">
        <v>5891.97</v>
      </c>
      <c r="F10" s="7">
        <f t="shared" si="0"/>
        <v>141053.76180000001</v>
      </c>
    </row>
    <row r="11" spans="1:6" ht="74.25" customHeight="1">
      <c r="A11" s="5" t="s">
        <v>172</v>
      </c>
      <c r="B11" s="6" t="s">
        <v>19</v>
      </c>
      <c r="C11" s="21">
        <v>25.54</v>
      </c>
      <c r="D11" s="7" t="s">
        <v>20</v>
      </c>
      <c r="E11" s="21">
        <v>6092.63</v>
      </c>
      <c r="F11" s="7">
        <f t="shared" si="0"/>
        <v>155605.7702</v>
      </c>
    </row>
    <row r="12" spans="1:6" ht="40.5" customHeight="1">
      <c r="A12" s="137" t="s">
        <v>173</v>
      </c>
      <c r="B12" s="139" t="s">
        <v>22</v>
      </c>
      <c r="C12" s="20">
        <v>1.36</v>
      </c>
      <c r="D12" s="67" t="s">
        <v>23</v>
      </c>
      <c r="E12" s="20">
        <v>79086.94</v>
      </c>
      <c r="F12" s="7">
        <f t="shared" si="0"/>
        <v>107558.23840000002</v>
      </c>
    </row>
    <row r="13" spans="1:6" ht="78.75" customHeight="1">
      <c r="A13" s="138"/>
      <c r="B13" s="140"/>
      <c r="C13" s="20">
        <v>3.18</v>
      </c>
      <c r="D13" s="67" t="s">
        <v>23</v>
      </c>
      <c r="E13" s="20">
        <v>77259.94</v>
      </c>
      <c r="F13" s="7">
        <f t="shared" si="0"/>
        <v>245686.60920000001</v>
      </c>
    </row>
    <row r="14" spans="1:6" ht="61.5" customHeight="1">
      <c r="A14" s="5" t="s">
        <v>174</v>
      </c>
      <c r="B14" s="7" t="s">
        <v>21</v>
      </c>
      <c r="C14" s="21">
        <v>283.92</v>
      </c>
      <c r="D14" s="7" t="s">
        <v>17</v>
      </c>
      <c r="E14" s="21">
        <v>184.61</v>
      </c>
      <c r="F14" s="7">
        <f t="shared" si="0"/>
        <v>52414.471200000007</v>
      </c>
    </row>
    <row r="15" spans="1:6">
      <c r="A15" s="24">
        <v>10</v>
      </c>
      <c r="B15" s="25" t="s">
        <v>24</v>
      </c>
      <c r="C15" s="23"/>
      <c r="D15" s="5"/>
      <c r="E15" s="23"/>
      <c r="F15" s="7">
        <f t="shared" si="0"/>
        <v>0</v>
      </c>
    </row>
    <row r="16" spans="1:6">
      <c r="A16" s="24" t="s">
        <v>26</v>
      </c>
      <c r="B16" s="68" t="s">
        <v>105</v>
      </c>
      <c r="C16" s="68">
        <v>21.99</v>
      </c>
      <c r="D16" s="68" t="s">
        <v>20</v>
      </c>
      <c r="E16" s="68">
        <v>790.67</v>
      </c>
      <c r="F16" s="7">
        <f t="shared" si="0"/>
        <v>17386.833299999998</v>
      </c>
    </row>
    <row r="17" spans="1:6">
      <c r="A17" s="24" t="s">
        <v>25</v>
      </c>
      <c r="B17" s="68" t="s">
        <v>104</v>
      </c>
      <c r="C17" s="68">
        <v>4.6100000000000003</v>
      </c>
      <c r="D17" s="68" t="s">
        <v>20</v>
      </c>
      <c r="E17" s="68">
        <v>437.55</v>
      </c>
      <c r="F17" s="7">
        <f t="shared" si="0"/>
        <v>2017.1055000000001</v>
      </c>
    </row>
    <row r="18" spans="1:6">
      <c r="A18" s="24" t="s">
        <v>29</v>
      </c>
      <c r="B18" s="68" t="s">
        <v>107</v>
      </c>
      <c r="C18" s="68">
        <v>42.55</v>
      </c>
      <c r="D18" s="68" t="s">
        <v>20</v>
      </c>
      <c r="E18" s="68">
        <v>393.4</v>
      </c>
      <c r="F18" s="7">
        <f t="shared" si="0"/>
        <v>16739.169999999998</v>
      </c>
    </row>
    <row r="19" spans="1:6">
      <c r="A19" s="24" t="s">
        <v>27</v>
      </c>
      <c r="B19" s="68" t="s">
        <v>106</v>
      </c>
      <c r="C19" s="68">
        <v>7.74</v>
      </c>
      <c r="D19" s="68" t="s">
        <v>20</v>
      </c>
      <c r="E19" s="68">
        <v>712.09</v>
      </c>
      <c r="F19" s="7">
        <f t="shared" si="0"/>
        <v>5511.5766000000003</v>
      </c>
    </row>
    <row r="20" spans="1:6">
      <c r="A20" s="24" t="s">
        <v>30</v>
      </c>
      <c r="B20" s="68" t="s">
        <v>31</v>
      </c>
      <c r="C20" s="68">
        <v>58.36</v>
      </c>
      <c r="D20" s="68" t="s">
        <v>20</v>
      </c>
      <c r="E20" s="68">
        <v>177.1</v>
      </c>
      <c r="F20" s="7">
        <f t="shared" si="0"/>
        <v>10335.555999999999</v>
      </c>
    </row>
    <row r="21" spans="1:6">
      <c r="A21" s="24"/>
      <c r="B21" s="25"/>
      <c r="C21" s="23"/>
      <c r="D21" s="5"/>
      <c r="E21" s="23" t="s">
        <v>32</v>
      </c>
      <c r="F21" s="20">
        <f>SUM(F5:F20)</f>
        <v>794849.54480000015</v>
      </c>
    </row>
    <row r="22" spans="1:6">
      <c r="D22" s="124" t="s">
        <v>68</v>
      </c>
      <c r="E22" s="124"/>
      <c r="F22" s="124"/>
    </row>
    <row r="23" spans="1:6" ht="15" customHeight="1">
      <c r="D23" s="124"/>
      <c r="E23" s="124"/>
      <c r="F23" s="124"/>
    </row>
    <row r="24" spans="1:6">
      <c r="D24" s="124"/>
      <c r="E24" s="124"/>
      <c r="F24" s="124"/>
    </row>
    <row r="25" spans="1:6">
      <c r="D25" s="124"/>
      <c r="E25" s="124"/>
      <c r="F25" s="124"/>
    </row>
    <row r="26" spans="1:6">
      <c r="D26" s="124"/>
      <c r="E26" s="124"/>
      <c r="F26" s="124"/>
    </row>
    <row r="27" spans="1:6" ht="14.25" customHeight="1">
      <c r="D27" s="124"/>
      <c r="E27" s="124"/>
      <c r="F27" s="124"/>
    </row>
    <row r="28" spans="1:6" ht="9.75" customHeight="1"/>
  </sheetData>
  <mergeCells count="6">
    <mergeCell ref="D22:F27"/>
    <mergeCell ref="A1:F1"/>
    <mergeCell ref="A2:F2"/>
    <mergeCell ref="A3:F3"/>
    <mergeCell ref="A12:A13"/>
    <mergeCell ref="B12:B13"/>
  </mergeCells>
  <pageMargins left="0.32" right="0.16" top="0.51" bottom="0.33" header="0.3" footer="0.3"/>
  <pageSetup scale="80" orientation="portrait" verticalDpi="0" r:id="rId1"/>
</worksheet>
</file>

<file path=xl/worksheets/sheet35.xml><?xml version="1.0" encoding="utf-8"?>
<worksheet xmlns="http://schemas.openxmlformats.org/spreadsheetml/2006/main" xmlns:r="http://schemas.openxmlformats.org/officeDocument/2006/relationships">
  <dimension ref="A1:N21"/>
  <sheetViews>
    <sheetView workbookViewId="0">
      <selection activeCell="G7" sqref="G7"/>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7.42578125" customWidth="1"/>
    <col min="7" max="7" width="9.7109375" customWidth="1"/>
    <col min="8" max="8" width="14.85546875" customWidth="1"/>
  </cols>
  <sheetData>
    <row r="1" spans="1:11" ht="21">
      <c r="A1" s="128" t="s">
        <v>0</v>
      </c>
      <c r="B1" s="128"/>
      <c r="C1" s="128"/>
      <c r="D1" s="128"/>
      <c r="E1" s="128"/>
      <c r="F1" s="128"/>
      <c r="G1" s="128"/>
      <c r="H1" s="128"/>
      <c r="I1" s="1"/>
    </row>
    <row r="2" spans="1:11" ht="32.25" customHeight="1">
      <c r="A2" s="129" t="s">
        <v>175</v>
      </c>
      <c r="B2" s="130"/>
      <c r="C2" s="130"/>
      <c r="D2" s="130"/>
      <c r="E2" s="130"/>
      <c r="F2" s="130"/>
      <c r="G2" s="130"/>
      <c r="H2" s="130"/>
      <c r="I2" s="2"/>
    </row>
    <row r="3" spans="1:11">
      <c r="A3" s="3" t="s">
        <v>1</v>
      </c>
      <c r="B3" s="3" t="s">
        <v>2</v>
      </c>
      <c r="C3" s="4">
        <v>1</v>
      </c>
      <c r="D3" s="4" t="s">
        <v>3</v>
      </c>
      <c r="E3" s="4" t="s">
        <v>4</v>
      </c>
      <c r="F3" s="4" t="s">
        <v>5</v>
      </c>
      <c r="G3" s="4" t="s">
        <v>6</v>
      </c>
      <c r="H3" s="4" t="s">
        <v>3</v>
      </c>
    </row>
    <row r="4" spans="1:11" s="8" customFormat="1" ht="30">
      <c r="A4" s="5">
        <v>1</v>
      </c>
      <c r="B4" s="6" t="s">
        <v>7</v>
      </c>
      <c r="C4" s="7">
        <v>3</v>
      </c>
      <c r="D4" s="7" t="s">
        <v>8</v>
      </c>
      <c r="E4" s="23">
        <v>5</v>
      </c>
      <c r="F4" s="23" t="s">
        <v>8</v>
      </c>
      <c r="G4" s="7">
        <v>330.4</v>
      </c>
      <c r="H4" s="68">
        <f>E4*G4</f>
        <v>1652</v>
      </c>
    </row>
    <row r="5" spans="1:11" ht="93" customHeight="1">
      <c r="A5" s="9" t="s">
        <v>36</v>
      </c>
      <c r="B5" s="10" t="s">
        <v>9</v>
      </c>
      <c r="C5" s="11">
        <v>76.400000000000006</v>
      </c>
      <c r="D5" s="12">
        <f>C5*G5</f>
        <v>11753.376000000002</v>
      </c>
      <c r="E5" s="12">
        <v>38.33</v>
      </c>
      <c r="F5" s="11" t="s">
        <v>10</v>
      </c>
      <c r="G5" s="11">
        <v>153.84</v>
      </c>
      <c r="H5" s="68">
        <f t="shared" ref="H5:H15" si="0">E5*G5</f>
        <v>5896.6872000000003</v>
      </c>
    </row>
    <row r="6" spans="1:11" ht="89.25">
      <c r="A6" s="9" t="s">
        <v>37</v>
      </c>
      <c r="B6" s="13" t="s">
        <v>11</v>
      </c>
      <c r="C6" s="11"/>
      <c r="D6" s="11"/>
      <c r="E6" s="12">
        <v>14.3</v>
      </c>
      <c r="F6" s="11" t="s">
        <v>10</v>
      </c>
      <c r="G6" s="11">
        <v>415.58</v>
      </c>
      <c r="H6" s="68">
        <f t="shared" si="0"/>
        <v>5942.7939999999999</v>
      </c>
    </row>
    <row r="7" spans="1:11" ht="75" customHeight="1">
      <c r="A7" s="9" t="s">
        <v>76</v>
      </c>
      <c r="B7" s="14" t="s">
        <v>12</v>
      </c>
      <c r="C7" s="11"/>
      <c r="D7" s="11"/>
      <c r="E7" s="12">
        <v>24.03</v>
      </c>
      <c r="F7" s="11" t="s">
        <v>10</v>
      </c>
      <c r="G7" s="11">
        <v>1438.96</v>
      </c>
      <c r="H7" s="68">
        <f t="shared" si="0"/>
        <v>34578.2088</v>
      </c>
    </row>
    <row r="8" spans="1:11" ht="114.75">
      <c r="A8" s="9" t="s">
        <v>38</v>
      </c>
      <c r="B8" s="14" t="s">
        <v>39</v>
      </c>
      <c r="C8" s="11"/>
      <c r="D8" s="11"/>
      <c r="E8" s="12">
        <v>129.13999999999999</v>
      </c>
      <c r="F8" s="11" t="s">
        <v>10</v>
      </c>
      <c r="G8" s="11">
        <v>4858.76</v>
      </c>
      <c r="H8" s="68">
        <f t="shared" si="0"/>
        <v>627460.26639999996</v>
      </c>
    </row>
    <row r="9" spans="1:11" s="8" customFormat="1" ht="61.5" customHeight="1">
      <c r="A9" s="5" t="s">
        <v>48</v>
      </c>
      <c r="B9" s="7" t="s">
        <v>21</v>
      </c>
      <c r="C9" s="21">
        <v>46.47</v>
      </c>
      <c r="D9" s="7" t="s">
        <v>17</v>
      </c>
      <c r="E9" s="21">
        <v>70.63</v>
      </c>
      <c r="F9" s="7" t="s">
        <v>18</v>
      </c>
      <c r="G9" s="21">
        <v>184.61</v>
      </c>
      <c r="H9" s="68">
        <f t="shared" si="0"/>
        <v>13039.004300000001</v>
      </c>
    </row>
    <row r="10" spans="1:11" ht="18.75">
      <c r="A10" s="9">
        <v>6</v>
      </c>
      <c r="B10" s="35" t="s">
        <v>40</v>
      </c>
      <c r="C10" s="11"/>
      <c r="D10" s="12"/>
      <c r="E10" s="34"/>
      <c r="F10" s="11"/>
      <c r="G10" s="11"/>
      <c r="H10" s="68">
        <f t="shared" si="0"/>
        <v>0</v>
      </c>
    </row>
    <row r="11" spans="1:11" ht="15.75">
      <c r="A11" s="9" t="s">
        <v>25</v>
      </c>
      <c r="B11" s="14" t="s">
        <v>97</v>
      </c>
      <c r="C11" s="11">
        <f>9.05+262.33</f>
        <v>271.38</v>
      </c>
      <c r="D11" s="12">
        <f>C11*G11</f>
        <v>214572.02459999998</v>
      </c>
      <c r="E11" s="34">
        <v>55.53</v>
      </c>
      <c r="F11" s="11" t="s">
        <v>10</v>
      </c>
      <c r="G11" s="11">
        <v>790.67</v>
      </c>
      <c r="H11" s="68">
        <f t="shared" si="0"/>
        <v>43905.905099999996</v>
      </c>
    </row>
    <row r="12" spans="1:11" ht="15.75">
      <c r="A12" s="9" t="s">
        <v>26</v>
      </c>
      <c r="B12" s="14" t="s">
        <v>98</v>
      </c>
      <c r="C12" s="11">
        <v>35.42</v>
      </c>
      <c r="D12" s="12">
        <f>C12*G12</f>
        <v>15498.021000000001</v>
      </c>
      <c r="E12" s="34">
        <v>14.3</v>
      </c>
      <c r="F12" s="11" t="s">
        <v>10</v>
      </c>
      <c r="G12" s="11">
        <v>437.55</v>
      </c>
      <c r="H12" s="68">
        <f t="shared" si="0"/>
        <v>6256.9650000000001</v>
      </c>
    </row>
    <row r="13" spans="1:11">
      <c r="A13" s="9" t="s">
        <v>27</v>
      </c>
      <c r="B13" s="14" t="s">
        <v>99</v>
      </c>
      <c r="C13" s="11"/>
      <c r="D13" s="12"/>
      <c r="E13" s="34">
        <v>111.06</v>
      </c>
      <c r="F13" s="11" t="s">
        <v>28</v>
      </c>
      <c r="G13" s="11">
        <v>393.4</v>
      </c>
      <c r="H13" s="68">
        <f t="shared" si="0"/>
        <v>43691.004000000001</v>
      </c>
      <c r="I13" s="29"/>
      <c r="J13" s="29"/>
      <c r="K13" s="29"/>
    </row>
    <row r="14" spans="1:11" ht="15.75">
      <c r="A14" s="9" t="s">
        <v>29</v>
      </c>
      <c r="B14" s="14" t="s">
        <v>100</v>
      </c>
      <c r="C14" s="11">
        <v>76.400000000000006</v>
      </c>
      <c r="D14" s="12">
        <f>C14*G14</f>
        <v>54403.676000000007</v>
      </c>
      <c r="E14" s="34">
        <v>24.03</v>
      </c>
      <c r="F14" s="11" t="s">
        <v>10</v>
      </c>
      <c r="G14" s="11">
        <v>712.09</v>
      </c>
      <c r="H14" s="68">
        <f t="shared" si="0"/>
        <v>17111.522700000001</v>
      </c>
    </row>
    <row r="15" spans="1:11">
      <c r="A15" s="9" t="s">
        <v>30</v>
      </c>
      <c r="B15" s="14" t="s">
        <v>45</v>
      </c>
      <c r="C15" s="11"/>
      <c r="D15" s="12"/>
      <c r="E15" s="34">
        <v>38.33</v>
      </c>
      <c r="F15" s="11" t="s">
        <v>28</v>
      </c>
      <c r="G15" s="11">
        <v>177.1</v>
      </c>
      <c r="H15" s="68">
        <f t="shared" si="0"/>
        <v>6788.2429999999995</v>
      </c>
      <c r="I15" s="29"/>
      <c r="J15" s="29"/>
      <c r="K15" s="29"/>
    </row>
    <row r="16" spans="1:11">
      <c r="A16" s="9"/>
      <c r="B16" s="141" t="s">
        <v>32</v>
      </c>
      <c r="C16" s="141"/>
      <c r="D16" s="141"/>
      <c r="E16" s="141"/>
      <c r="F16" s="141"/>
      <c r="G16" s="141"/>
      <c r="H16" s="34">
        <f>SUM(H4:H15)</f>
        <v>806322.60049999994</v>
      </c>
      <c r="I16" s="29"/>
      <c r="J16" s="29"/>
      <c r="K16" s="29"/>
    </row>
    <row r="17" spans="1:14" ht="31.5" customHeight="1">
      <c r="A17" s="131"/>
      <c r="B17" s="131"/>
      <c r="C17" s="30"/>
      <c r="D17" s="30"/>
      <c r="E17" s="132" t="s">
        <v>33</v>
      </c>
      <c r="F17" s="132"/>
      <c r="G17" s="132"/>
      <c r="H17" s="132"/>
      <c r="I17" s="31"/>
      <c r="J17" s="31"/>
      <c r="K17" s="31"/>
      <c r="L17" s="31"/>
      <c r="M17" s="31"/>
      <c r="N17" s="31"/>
    </row>
    <row r="18" spans="1:14" ht="15.75" customHeight="1">
      <c r="E18" s="132"/>
      <c r="F18" s="132"/>
      <c r="G18" s="132"/>
      <c r="H18" s="132"/>
      <c r="I18" s="31"/>
      <c r="J18" s="31"/>
      <c r="K18" s="31"/>
      <c r="L18" s="31"/>
      <c r="M18" s="31"/>
      <c r="N18" s="31"/>
    </row>
    <row r="19" spans="1:14" ht="15.75" customHeight="1">
      <c r="E19" s="132"/>
      <c r="F19" s="132"/>
      <c r="G19" s="132"/>
      <c r="H19" s="132"/>
      <c r="I19" s="31"/>
      <c r="J19" s="31"/>
      <c r="K19" s="31"/>
      <c r="L19" s="31"/>
      <c r="M19" s="31"/>
      <c r="N19" s="31"/>
    </row>
    <row r="21" spans="1:14" ht="15.75" customHeight="1"/>
  </sheetData>
  <mergeCells count="5">
    <mergeCell ref="A1:H1"/>
    <mergeCell ref="A2:H2"/>
    <mergeCell ref="B16:G16"/>
    <mergeCell ref="A17:B17"/>
    <mergeCell ref="E17:H19"/>
  </mergeCells>
  <pageMargins left="0.26" right="0.49" top="0.4" bottom="0.41" header="0.3" footer="0.3"/>
  <pageSetup orientation="portrait" verticalDpi="0" r:id="rId1"/>
</worksheet>
</file>

<file path=xl/worksheets/sheet36.xml><?xml version="1.0" encoding="utf-8"?>
<worksheet xmlns="http://schemas.openxmlformats.org/spreadsheetml/2006/main" xmlns:r="http://schemas.openxmlformats.org/officeDocument/2006/relationships">
  <dimension ref="A1:N22"/>
  <sheetViews>
    <sheetView workbookViewId="0">
      <selection activeCell="A2" sqref="A2:H2"/>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7.42578125" customWidth="1"/>
    <col min="7" max="7" width="9.7109375" customWidth="1"/>
    <col min="8" max="8" width="14.85546875" customWidth="1"/>
  </cols>
  <sheetData>
    <row r="1" spans="1:11" ht="21">
      <c r="A1" s="128" t="s">
        <v>0</v>
      </c>
      <c r="B1" s="128"/>
      <c r="C1" s="128"/>
      <c r="D1" s="128"/>
      <c r="E1" s="128"/>
      <c r="F1" s="128"/>
      <c r="G1" s="128"/>
      <c r="H1" s="128"/>
      <c r="I1" s="1"/>
    </row>
    <row r="2" spans="1:11" ht="32.25" customHeight="1">
      <c r="A2" s="129" t="s">
        <v>203</v>
      </c>
      <c r="B2" s="130"/>
      <c r="C2" s="130"/>
      <c r="D2" s="130"/>
      <c r="E2" s="130"/>
      <c r="F2" s="130"/>
      <c r="G2" s="130"/>
      <c r="H2" s="130"/>
      <c r="I2" s="2"/>
    </row>
    <row r="3" spans="1:11">
      <c r="A3" s="3" t="s">
        <v>1</v>
      </c>
      <c r="B3" s="3" t="s">
        <v>2</v>
      </c>
      <c r="C3" s="4">
        <v>1</v>
      </c>
      <c r="D3" s="4" t="s">
        <v>3</v>
      </c>
      <c r="E3" s="4" t="s">
        <v>4</v>
      </c>
      <c r="F3" s="4" t="s">
        <v>5</v>
      </c>
      <c r="G3" s="4" t="s">
        <v>6</v>
      </c>
      <c r="H3" s="4" t="s">
        <v>3</v>
      </c>
    </row>
    <row r="4" spans="1:11" s="8" customFormat="1" ht="30">
      <c r="A4" s="5">
        <v>1</v>
      </c>
      <c r="B4" s="6" t="s">
        <v>7</v>
      </c>
      <c r="C4" s="7">
        <v>3</v>
      </c>
      <c r="D4" s="7" t="s">
        <v>8</v>
      </c>
      <c r="E4" s="23">
        <v>5</v>
      </c>
      <c r="F4" s="23" t="s">
        <v>8</v>
      </c>
      <c r="G4" s="7">
        <v>330.4</v>
      </c>
      <c r="H4" s="65">
        <f>C4*G4</f>
        <v>991.19999999999993</v>
      </c>
    </row>
    <row r="5" spans="1:11" ht="93" customHeight="1">
      <c r="A5" s="9" t="s">
        <v>36</v>
      </c>
      <c r="B5" s="10" t="s">
        <v>9</v>
      </c>
      <c r="C5" s="11">
        <v>76.400000000000006</v>
      </c>
      <c r="D5" s="12">
        <f>C5*G5</f>
        <v>11753.376000000002</v>
      </c>
      <c r="E5" s="12">
        <v>12.52</v>
      </c>
      <c r="F5" s="11" t="s">
        <v>10</v>
      </c>
      <c r="G5" s="11">
        <v>153.84</v>
      </c>
      <c r="H5" s="65">
        <f>E5*G5</f>
        <v>1926.0768</v>
      </c>
    </row>
    <row r="6" spans="1:11" ht="89.25">
      <c r="A6" s="9" t="s">
        <v>37</v>
      </c>
      <c r="B6" s="13" t="s">
        <v>11</v>
      </c>
      <c r="C6" s="11"/>
      <c r="D6" s="11"/>
      <c r="E6" s="12">
        <v>4.67</v>
      </c>
      <c r="F6" s="11" t="s">
        <v>10</v>
      </c>
      <c r="G6" s="11">
        <v>415.58</v>
      </c>
      <c r="H6" s="65">
        <f t="shared" ref="H6:H14" si="0">E6*G6</f>
        <v>1940.7585999999999</v>
      </c>
    </row>
    <row r="7" spans="1:11" ht="102" customHeight="1">
      <c r="A7" s="9" t="s">
        <v>76</v>
      </c>
      <c r="B7" s="14" t="s">
        <v>12</v>
      </c>
      <c r="C7" s="11"/>
      <c r="D7" s="11"/>
      <c r="E7" s="12">
        <v>7.85</v>
      </c>
      <c r="F7" s="11" t="s">
        <v>10</v>
      </c>
      <c r="G7" s="11">
        <v>1438.96</v>
      </c>
      <c r="H7" s="65">
        <f t="shared" si="0"/>
        <v>11295.835999999999</v>
      </c>
    </row>
    <row r="8" spans="1:11" ht="114.75">
      <c r="A8" s="9" t="s">
        <v>38</v>
      </c>
      <c r="B8" s="14" t="s">
        <v>39</v>
      </c>
      <c r="C8" s="11"/>
      <c r="D8" s="11"/>
      <c r="E8" s="12">
        <v>44.75</v>
      </c>
      <c r="F8" s="11" t="s">
        <v>10</v>
      </c>
      <c r="G8" s="11">
        <v>4858.76</v>
      </c>
      <c r="H8" s="65">
        <f t="shared" si="0"/>
        <v>217429.51</v>
      </c>
    </row>
    <row r="9" spans="1:11" s="8" customFormat="1" ht="61.5" customHeight="1">
      <c r="A9" s="5" t="s">
        <v>48</v>
      </c>
      <c r="B9" s="7" t="s">
        <v>21</v>
      </c>
      <c r="C9" s="21">
        <v>46.47</v>
      </c>
      <c r="D9" s="7" t="s">
        <v>17</v>
      </c>
      <c r="E9" s="21">
        <v>29.74</v>
      </c>
      <c r="F9" s="7" t="s">
        <v>18</v>
      </c>
      <c r="G9" s="21">
        <v>184.61</v>
      </c>
      <c r="H9" s="65">
        <f t="shared" si="0"/>
        <v>5490.3014000000003</v>
      </c>
    </row>
    <row r="10" spans="1:11" ht="18.75">
      <c r="A10" s="9">
        <v>6</v>
      </c>
      <c r="B10" s="35" t="s">
        <v>40</v>
      </c>
      <c r="C10" s="11"/>
      <c r="D10" s="12"/>
      <c r="E10" s="34"/>
      <c r="F10" s="11"/>
      <c r="G10" s="11"/>
      <c r="H10" s="65">
        <f t="shared" si="0"/>
        <v>0</v>
      </c>
    </row>
    <row r="11" spans="1:11" ht="15.75">
      <c r="A11" s="9" t="s">
        <v>25</v>
      </c>
      <c r="B11" s="14" t="s">
        <v>97</v>
      </c>
      <c r="C11" s="11">
        <f>9.05+262.33</f>
        <v>271.38</v>
      </c>
      <c r="D11" s="12">
        <f>C11*G11</f>
        <v>214572.02459999998</v>
      </c>
      <c r="E11" s="34">
        <v>19.239999999999998</v>
      </c>
      <c r="F11" s="11" t="s">
        <v>10</v>
      </c>
      <c r="G11" s="11">
        <v>790.67</v>
      </c>
      <c r="H11" s="65">
        <f t="shared" si="0"/>
        <v>15212.490799999998</v>
      </c>
    </row>
    <row r="12" spans="1:11" ht="15.75">
      <c r="A12" s="9" t="s">
        <v>26</v>
      </c>
      <c r="B12" s="14" t="s">
        <v>98</v>
      </c>
      <c r="C12" s="11">
        <v>35.42</v>
      </c>
      <c r="D12" s="12">
        <f>C12*G12</f>
        <v>15498.021000000001</v>
      </c>
      <c r="E12" s="34">
        <v>4.67</v>
      </c>
      <c r="F12" s="11" t="s">
        <v>10</v>
      </c>
      <c r="G12" s="11">
        <v>437.55</v>
      </c>
      <c r="H12" s="65">
        <f t="shared" si="0"/>
        <v>2043.3585</v>
      </c>
    </row>
    <row r="13" spans="1:11">
      <c r="A13" s="9" t="s">
        <v>27</v>
      </c>
      <c r="B13" s="14" t="s">
        <v>99</v>
      </c>
      <c r="C13" s="11"/>
      <c r="D13" s="12"/>
      <c r="E13" s="34">
        <v>38.49</v>
      </c>
      <c r="F13" s="11" t="s">
        <v>28</v>
      </c>
      <c r="G13" s="11">
        <v>393.4</v>
      </c>
      <c r="H13" s="65">
        <f t="shared" si="0"/>
        <v>15141.966</v>
      </c>
      <c r="I13" s="29"/>
      <c r="J13" s="29"/>
      <c r="K13" s="29"/>
    </row>
    <row r="14" spans="1:11" ht="15.75">
      <c r="A14" s="9" t="s">
        <v>29</v>
      </c>
      <c r="B14" s="14" t="s">
        <v>100</v>
      </c>
      <c r="C14" s="11">
        <v>76.400000000000006</v>
      </c>
      <c r="D14" s="12">
        <f>C14*G14</f>
        <v>54403.676000000007</v>
      </c>
      <c r="E14" s="34">
        <v>7.85</v>
      </c>
      <c r="F14" s="11" t="s">
        <v>10</v>
      </c>
      <c r="G14" s="11">
        <v>712.09</v>
      </c>
      <c r="H14" s="65">
        <f t="shared" si="0"/>
        <v>5589.9065000000001</v>
      </c>
    </row>
    <row r="15" spans="1:11">
      <c r="A15" s="9" t="s">
        <v>30</v>
      </c>
      <c r="B15" s="14" t="s">
        <v>45</v>
      </c>
      <c r="C15" s="11"/>
      <c r="D15" s="12"/>
      <c r="E15" s="34">
        <v>12.52</v>
      </c>
      <c r="F15" s="11" t="s">
        <v>28</v>
      </c>
      <c r="G15" s="11">
        <v>177.1</v>
      </c>
      <c r="H15" s="65">
        <f>E15*G15</f>
        <v>2217.2919999999999</v>
      </c>
      <c r="I15" s="29"/>
      <c r="J15" s="29"/>
      <c r="K15" s="29"/>
    </row>
    <row r="16" spans="1:11">
      <c r="A16" s="9"/>
      <c r="B16" s="141" t="s">
        <v>32</v>
      </c>
      <c r="C16" s="141"/>
      <c r="D16" s="141"/>
      <c r="E16" s="141"/>
      <c r="F16" s="141"/>
      <c r="G16" s="141"/>
      <c r="H16" s="34">
        <f>SUM(H4:H15)</f>
        <v>279278.69660000002</v>
      </c>
      <c r="I16" s="29"/>
      <c r="J16" s="29"/>
      <c r="K16" s="29"/>
    </row>
    <row r="17" spans="1:14">
      <c r="A17" s="26"/>
      <c r="B17" s="27"/>
      <c r="C17" s="27"/>
      <c r="D17" s="27"/>
      <c r="E17" s="27"/>
      <c r="F17" s="27"/>
      <c r="G17" s="27"/>
      <c r="H17" s="28"/>
      <c r="I17" s="29"/>
      <c r="J17" s="29"/>
      <c r="K17" s="29"/>
    </row>
    <row r="18" spans="1:14" ht="31.5" customHeight="1">
      <c r="A18" s="131"/>
      <c r="B18" s="131"/>
      <c r="C18" s="30"/>
      <c r="D18" s="30"/>
      <c r="E18" s="132" t="s">
        <v>33</v>
      </c>
      <c r="F18" s="132"/>
      <c r="G18" s="132"/>
      <c r="H18" s="132"/>
      <c r="I18" s="31"/>
      <c r="J18" s="31"/>
      <c r="K18" s="31"/>
      <c r="L18" s="31"/>
      <c r="M18" s="31"/>
      <c r="N18" s="31"/>
    </row>
    <row r="19" spans="1:14" ht="15.75" customHeight="1">
      <c r="E19" s="132"/>
      <c r="F19" s="132"/>
      <c r="G19" s="132"/>
      <c r="H19" s="132"/>
      <c r="I19" s="31"/>
      <c r="J19" s="31"/>
      <c r="K19" s="31"/>
      <c r="L19" s="31"/>
      <c r="M19" s="31"/>
      <c r="N19" s="31"/>
    </row>
    <row r="20" spans="1:14" ht="15.75" customHeight="1">
      <c r="E20" s="132"/>
      <c r="F20" s="132"/>
      <c r="G20" s="132"/>
      <c r="H20" s="132"/>
      <c r="I20" s="31"/>
      <c r="J20" s="31"/>
      <c r="K20" s="31"/>
      <c r="L20" s="31"/>
      <c r="M20" s="31"/>
      <c r="N20" s="31"/>
    </row>
    <row r="22" spans="1:14" ht="15.75" customHeight="1"/>
  </sheetData>
  <mergeCells count="5">
    <mergeCell ref="A1:H1"/>
    <mergeCell ref="A2:H2"/>
    <mergeCell ref="B16:G16"/>
    <mergeCell ref="A18:B18"/>
    <mergeCell ref="E18:H20"/>
  </mergeCells>
  <pageMargins left="0.44" right="0.47" top="0.38" bottom="0.28999999999999998" header="0.16" footer="0.17"/>
  <pageSetup orientation="portrait" verticalDpi="0" r:id="rId1"/>
</worksheet>
</file>

<file path=xl/worksheets/sheet37.xml><?xml version="1.0" encoding="utf-8"?>
<worksheet xmlns="http://schemas.openxmlformats.org/spreadsheetml/2006/main" xmlns:r="http://schemas.openxmlformats.org/officeDocument/2006/relationships">
  <dimension ref="A1:F26"/>
  <sheetViews>
    <sheetView topLeftCell="A13" workbookViewId="0">
      <selection activeCell="B5" sqref="B5"/>
    </sheetView>
  </sheetViews>
  <sheetFormatPr defaultRowHeight="15"/>
  <cols>
    <col min="1" max="1" width="9.140625" style="47"/>
    <col min="2" max="2" width="42.85546875" style="48" customWidth="1"/>
    <col min="3" max="3" width="9.140625" style="8"/>
    <col min="4" max="4" width="9.140625" style="63"/>
    <col min="5" max="5" width="9.140625" style="8"/>
    <col min="6" max="6" width="16.42578125" style="50" customWidth="1"/>
    <col min="7" max="16384" width="9.140625" style="8"/>
  </cols>
  <sheetData>
    <row r="1" spans="1:6" ht="18.75">
      <c r="A1" s="120" t="s">
        <v>0</v>
      </c>
      <c r="B1" s="120"/>
      <c r="C1" s="120"/>
      <c r="D1" s="120"/>
      <c r="E1" s="120"/>
      <c r="F1" s="120"/>
    </row>
    <row r="2" spans="1:6" ht="18.75">
      <c r="A2" s="120" t="s">
        <v>49</v>
      </c>
      <c r="B2" s="120"/>
      <c r="C2" s="120"/>
      <c r="D2" s="120"/>
      <c r="E2" s="120"/>
      <c r="F2" s="120"/>
    </row>
    <row r="3" spans="1:6" ht="39.75" customHeight="1">
      <c r="A3" s="121" t="s">
        <v>109</v>
      </c>
      <c r="B3" s="122"/>
      <c r="C3" s="122"/>
      <c r="D3" s="122"/>
      <c r="E3" s="122"/>
      <c r="F3" s="123"/>
    </row>
    <row r="4" spans="1:6">
      <c r="A4" s="36" t="s">
        <v>50</v>
      </c>
      <c r="B4" s="36" t="s">
        <v>51</v>
      </c>
      <c r="C4" s="36" t="s">
        <v>52</v>
      </c>
      <c r="D4" s="36" t="s">
        <v>53</v>
      </c>
      <c r="E4" s="36" t="s">
        <v>54</v>
      </c>
      <c r="F4" s="36" t="s">
        <v>55</v>
      </c>
    </row>
    <row r="5" spans="1:6" ht="127.5">
      <c r="A5" s="5" t="s">
        <v>101</v>
      </c>
      <c r="B5" s="118" t="s">
        <v>9</v>
      </c>
      <c r="C5" s="20">
        <v>59.47</v>
      </c>
      <c r="D5" s="5" t="s">
        <v>20</v>
      </c>
      <c r="E5" s="20">
        <v>153.84</v>
      </c>
      <c r="F5" s="65">
        <f>C5*E5</f>
        <v>9148.8647999999994</v>
      </c>
    </row>
    <row r="6" spans="1:6" ht="105">
      <c r="A6" s="5" t="s">
        <v>37</v>
      </c>
      <c r="B6" s="65" t="s">
        <v>57</v>
      </c>
      <c r="C6" s="20">
        <v>4.96</v>
      </c>
      <c r="D6" s="5" t="s">
        <v>20</v>
      </c>
      <c r="E6" s="20">
        <v>415.58</v>
      </c>
      <c r="F6" s="110">
        <f t="shared" ref="F6:F18" si="0">C6*E6</f>
        <v>2061.2768000000001</v>
      </c>
    </row>
    <row r="7" spans="1:6" ht="90">
      <c r="A7" s="5" t="s">
        <v>76</v>
      </c>
      <c r="B7" s="65" t="s">
        <v>58</v>
      </c>
      <c r="C7" s="20">
        <v>8.26</v>
      </c>
      <c r="D7" s="24" t="s">
        <v>20</v>
      </c>
      <c r="E7" s="20">
        <v>1438.96</v>
      </c>
      <c r="F7" s="110">
        <f t="shared" si="0"/>
        <v>11885.809600000001</v>
      </c>
    </row>
    <row r="8" spans="1:6" ht="60">
      <c r="A8" s="5" t="s">
        <v>102</v>
      </c>
      <c r="B8" s="6" t="s">
        <v>103</v>
      </c>
      <c r="C8" s="21">
        <v>24.78</v>
      </c>
      <c r="D8" s="21" t="s">
        <v>20</v>
      </c>
      <c r="E8" s="20">
        <v>5891.97</v>
      </c>
      <c r="F8" s="110">
        <f>C8*E8</f>
        <v>146003.0166</v>
      </c>
    </row>
    <row r="9" spans="1:6" ht="74.25" customHeight="1">
      <c r="A9" s="5" t="s">
        <v>189</v>
      </c>
      <c r="B9" s="6" t="s">
        <v>19</v>
      </c>
      <c r="C9" s="21">
        <v>9.91</v>
      </c>
      <c r="D9" s="7" t="s">
        <v>20</v>
      </c>
      <c r="E9" s="21">
        <v>6092.63</v>
      </c>
      <c r="F9" s="110">
        <f t="shared" si="0"/>
        <v>60377.963300000003</v>
      </c>
    </row>
    <row r="10" spans="1:6" ht="61.5" customHeight="1">
      <c r="A10" s="5" t="s">
        <v>108</v>
      </c>
      <c r="B10" s="7" t="s">
        <v>21</v>
      </c>
      <c r="C10" s="21">
        <v>292.75</v>
      </c>
      <c r="D10" s="7" t="s">
        <v>17</v>
      </c>
      <c r="E10" s="21">
        <v>184.61</v>
      </c>
      <c r="F10" s="23">
        <f t="shared" si="0"/>
        <v>54044.577500000007</v>
      </c>
    </row>
    <row r="11" spans="1:6" ht="40.5" customHeight="1">
      <c r="A11" s="137" t="s">
        <v>92</v>
      </c>
      <c r="B11" s="139" t="s">
        <v>22</v>
      </c>
      <c r="C11" s="20">
        <v>1.97</v>
      </c>
      <c r="D11" s="64" t="s">
        <v>23</v>
      </c>
      <c r="E11" s="20">
        <v>79086.94</v>
      </c>
      <c r="F11" s="110">
        <f t="shared" si="0"/>
        <v>155801.27180000002</v>
      </c>
    </row>
    <row r="12" spans="1:6" ht="78.75" customHeight="1">
      <c r="A12" s="138"/>
      <c r="B12" s="140"/>
      <c r="C12" s="20">
        <v>0.96</v>
      </c>
      <c r="D12" s="64" t="s">
        <v>23</v>
      </c>
      <c r="E12" s="20">
        <v>77259.94</v>
      </c>
      <c r="F12" s="110">
        <f t="shared" si="0"/>
        <v>74169.542400000006</v>
      </c>
    </row>
    <row r="13" spans="1:6">
      <c r="A13" s="24">
        <v>8</v>
      </c>
      <c r="B13" s="25" t="s">
        <v>24</v>
      </c>
      <c r="C13" s="23"/>
      <c r="D13" s="5"/>
      <c r="E13" s="23"/>
      <c r="F13" s="110">
        <f t="shared" si="0"/>
        <v>0</v>
      </c>
    </row>
    <row r="14" spans="1:6">
      <c r="A14" s="24" t="s">
        <v>25</v>
      </c>
      <c r="B14" s="65" t="s">
        <v>105</v>
      </c>
      <c r="C14" s="65">
        <v>14.92</v>
      </c>
      <c r="D14" s="65" t="s">
        <v>20</v>
      </c>
      <c r="E14" s="65">
        <v>790.67</v>
      </c>
      <c r="F14" s="110">
        <f t="shared" si="0"/>
        <v>11796.796399999999</v>
      </c>
    </row>
    <row r="15" spans="1:6">
      <c r="A15" s="24" t="s">
        <v>27</v>
      </c>
      <c r="B15" s="65" t="s">
        <v>104</v>
      </c>
      <c r="C15" s="65">
        <v>4.96</v>
      </c>
      <c r="D15" s="65" t="s">
        <v>20</v>
      </c>
      <c r="E15" s="65">
        <v>437.55</v>
      </c>
      <c r="F15" s="110">
        <f t="shared" si="0"/>
        <v>2170.248</v>
      </c>
    </row>
    <row r="16" spans="1:6">
      <c r="A16" s="24" t="s">
        <v>27</v>
      </c>
      <c r="B16" s="65" t="s">
        <v>106</v>
      </c>
      <c r="C16" s="65">
        <v>8.26</v>
      </c>
      <c r="D16" s="65" t="s">
        <v>20</v>
      </c>
      <c r="E16" s="65">
        <v>712.09</v>
      </c>
      <c r="F16" s="110">
        <f t="shared" si="0"/>
        <v>5881.8634000000002</v>
      </c>
    </row>
    <row r="17" spans="1:6">
      <c r="A17" s="24" t="s">
        <v>29</v>
      </c>
      <c r="B17" s="65" t="s">
        <v>107</v>
      </c>
      <c r="C17" s="65">
        <v>29.84</v>
      </c>
      <c r="D17" s="65" t="s">
        <v>20</v>
      </c>
      <c r="E17" s="65">
        <v>393.4</v>
      </c>
      <c r="F17" s="110">
        <f t="shared" si="0"/>
        <v>11739.055999999999</v>
      </c>
    </row>
    <row r="18" spans="1:6">
      <c r="A18" s="24" t="s">
        <v>30</v>
      </c>
      <c r="B18" s="65" t="s">
        <v>31</v>
      </c>
      <c r="C18" s="65">
        <v>59.47</v>
      </c>
      <c r="D18" s="65" t="s">
        <v>20</v>
      </c>
      <c r="E18" s="65">
        <v>177.1</v>
      </c>
      <c r="F18" s="110">
        <f t="shared" si="0"/>
        <v>10532.136999999999</v>
      </c>
    </row>
    <row r="19" spans="1:6">
      <c r="A19" s="24"/>
      <c r="B19" s="25"/>
      <c r="C19" s="23"/>
      <c r="D19" s="5"/>
      <c r="E19" s="23" t="s">
        <v>32</v>
      </c>
      <c r="F19" s="20">
        <f>SUM(F5:F18)</f>
        <v>555612.4236000001</v>
      </c>
    </row>
    <row r="20" spans="1:6">
      <c r="D20" s="124" t="s">
        <v>68</v>
      </c>
      <c r="E20" s="124"/>
      <c r="F20" s="124"/>
    </row>
    <row r="21" spans="1:6" ht="15" customHeight="1">
      <c r="D21" s="124"/>
      <c r="E21" s="124"/>
      <c r="F21" s="124"/>
    </row>
    <row r="22" spans="1:6">
      <c r="D22" s="124"/>
      <c r="E22" s="124"/>
      <c r="F22" s="124"/>
    </row>
    <row r="23" spans="1:6">
      <c r="D23" s="124"/>
      <c r="E23" s="124"/>
      <c r="F23" s="124"/>
    </row>
    <row r="24" spans="1:6">
      <c r="D24" s="124"/>
      <c r="E24" s="124"/>
      <c r="F24" s="124"/>
    </row>
    <row r="25" spans="1:6" ht="14.25" customHeight="1">
      <c r="D25" s="124"/>
      <c r="E25" s="124"/>
      <c r="F25" s="124"/>
    </row>
    <row r="26" spans="1:6" ht="9.75" customHeight="1"/>
  </sheetData>
  <mergeCells count="6">
    <mergeCell ref="A1:F1"/>
    <mergeCell ref="A2:F2"/>
    <mergeCell ref="A3:F3"/>
    <mergeCell ref="D20:F25"/>
    <mergeCell ref="A11:A12"/>
    <mergeCell ref="B11:B12"/>
  </mergeCells>
  <pageMargins left="0.51" right="0.16" top="0.38" bottom="0.23" header="0.3" footer="0.17"/>
  <pageSetup scale="85" orientation="portrait" verticalDpi="0" r:id="rId1"/>
</worksheet>
</file>

<file path=xl/worksheets/sheet38.xml><?xml version="1.0" encoding="utf-8"?>
<worksheet xmlns="http://schemas.openxmlformats.org/spreadsheetml/2006/main" xmlns:r="http://schemas.openxmlformats.org/officeDocument/2006/relationships">
  <dimension ref="A1:N20"/>
  <sheetViews>
    <sheetView workbookViewId="0">
      <selection activeCell="J4" sqref="J4"/>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7.42578125" customWidth="1"/>
    <col min="7" max="7" width="9.7109375" customWidth="1"/>
    <col min="8" max="8" width="14.85546875" customWidth="1"/>
  </cols>
  <sheetData>
    <row r="1" spans="1:14" ht="21">
      <c r="A1" s="128" t="s">
        <v>0</v>
      </c>
      <c r="B1" s="128"/>
      <c r="C1" s="128"/>
      <c r="D1" s="128"/>
      <c r="E1" s="128"/>
      <c r="F1" s="128"/>
      <c r="G1" s="128"/>
      <c r="H1" s="128"/>
      <c r="I1" s="1"/>
    </row>
    <row r="2" spans="1:14" ht="32.25" customHeight="1">
      <c r="A2" s="129" t="s">
        <v>163</v>
      </c>
      <c r="B2" s="130"/>
      <c r="C2" s="130"/>
      <c r="D2" s="130"/>
      <c r="E2" s="130"/>
      <c r="F2" s="130"/>
      <c r="G2" s="130"/>
      <c r="H2" s="130"/>
      <c r="I2" s="2"/>
    </row>
    <row r="3" spans="1:14">
      <c r="A3" s="3" t="s">
        <v>1</v>
      </c>
      <c r="B3" s="3" t="s">
        <v>2</v>
      </c>
      <c r="C3" s="4">
        <v>1</v>
      </c>
      <c r="D3" s="4" t="s">
        <v>3</v>
      </c>
      <c r="E3" s="4" t="s">
        <v>4</v>
      </c>
      <c r="F3" s="4" t="s">
        <v>5</v>
      </c>
      <c r="G3" s="4" t="s">
        <v>6</v>
      </c>
      <c r="H3" s="4" t="s">
        <v>3</v>
      </c>
    </row>
    <row r="4" spans="1:14" ht="93" customHeight="1">
      <c r="A4" s="9" t="s">
        <v>36</v>
      </c>
      <c r="B4" s="10" t="s">
        <v>9</v>
      </c>
      <c r="C4" s="11">
        <v>76.400000000000006</v>
      </c>
      <c r="D4" s="12">
        <f>C4*G4</f>
        <v>11733.512000000002</v>
      </c>
      <c r="E4" s="12">
        <v>63.72</v>
      </c>
      <c r="F4" s="11" t="s">
        <v>10</v>
      </c>
      <c r="G4" s="11">
        <v>153.58000000000001</v>
      </c>
      <c r="H4" s="34">
        <f>E4*G4</f>
        <v>9786.1176000000014</v>
      </c>
    </row>
    <row r="5" spans="1:14" ht="89.25">
      <c r="A5" s="9" t="s">
        <v>37</v>
      </c>
      <c r="B5" s="13" t="s">
        <v>11</v>
      </c>
      <c r="C5" s="11"/>
      <c r="D5" s="11"/>
      <c r="E5" s="12">
        <v>31.86</v>
      </c>
      <c r="F5" s="11" t="s">
        <v>10</v>
      </c>
      <c r="G5" s="11">
        <v>415.84</v>
      </c>
      <c r="H5" s="34">
        <f t="shared" ref="H5:H12" si="0">E5*G5</f>
        <v>13248.662399999999</v>
      </c>
    </row>
    <row r="6" spans="1:14" ht="102" customHeight="1">
      <c r="A6" s="9" t="s">
        <v>76</v>
      </c>
      <c r="B6" s="14" t="s">
        <v>12</v>
      </c>
      <c r="C6" s="11"/>
      <c r="D6" s="11"/>
      <c r="E6" s="12">
        <v>53.02</v>
      </c>
      <c r="F6" s="11" t="s">
        <v>10</v>
      </c>
      <c r="G6" s="11">
        <v>1438.96</v>
      </c>
      <c r="H6" s="34">
        <f t="shared" si="0"/>
        <v>76293.659200000009</v>
      </c>
    </row>
    <row r="7" spans="1:14" ht="114.75">
      <c r="A7" s="9" t="s">
        <v>38</v>
      </c>
      <c r="B7" s="14" t="s">
        <v>39</v>
      </c>
      <c r="C7" s="11"/>
      <c r="D7" s="11"/>
      <c r="E7" s="12">
        <v>63.72</v>
      </c>
      <c r="F7" s="11" t="s">
        <v>10</v>
      </c>
      <c r="G7" s="11">
        <v>4858.76</v>
      </c>
      <c r="H7" s="34">
        <f t="shared" si="0"/>
        <v>309600.18719999999</v>
      </c>
    </row>
    <row r="8" spans="1:14" s="8" customFormat="1">
      <c r="A8" s="24">
        <v>5</v>
      </c>
      <c r="B8" s="25" t="s">
        <v>24</v>
      </c>
      <c r="C8" s="23"/>
      <c r="D8" s="5"/>
      <c r="E8" s="23"/>
      <c r="F8" s="68"/>
      <c r="G8" s="23"/>
      <c r="H8" s="34">
        <f t="shared" si="0"/>
        <v>0</v>
      </c>
    </row>
    <row r="9" spans="1:14" s="8" customFormat="1" ht="15.75">
      <c r="A9" s="24" t="s">
        <v>25</v>
      </c>
      <c r="B9" s="68" t="s">
        <v>105</v>
      </c>
      <c r="C9" s="68">
        <v>24.93</v>
      </c>
      <c r="D9" s="68" t="s">
        <v>20</v>
      </c>
      <c r="E9" s="99">
        <v>27.4</v>
      </c>
      <c r="F9" s="11" t="s">
        <v>10</v>
      </c>
      <c r="G9" s="99">
        <v>790.67</v>
      </c>
      <c r="H9" s="34">
        <f>E9*G9</f>
        <v>21664.357999999997</v>
      </c>
    </row>
    <row r="10" spans="1:14" s="8" customFormat="1" ht="15.75">
      <c r="A10" s="24" t="s">
        <v>27</v>
      </c>
      <c r="B10" s="68" t="s">
        <v>104</v>
      </c>
      <c r="C10" s="68">
        <v>7.96</v>
      </c>
      <c r="D10" s="68" t="s">
        <v>20</v>
      </c>
      <c r="E10" s="99">
        <v>31.86</v>
      </c>
      <c r="F10" s="11" t="s">
        <v>10</v>
      </c>
      <c r="G10" s="99">
        <v>437.55</v>
      </c>
      <c r="H10" s="34">
        <f t="shared" si="0"/>
        <v>13940.343000000001</v>
      </c>
    </row>
    <row r="11" spans="1:14" s="8" customFormat="1">
      <c r="A11" s="24" t="s">
        <v>27</v>
      </c>
      <c r="B11" s="68" t="s">
        <v>107</v>
      </c>
      <c r="C11" s="68">
        <v>49.86</v>
      </c>
      <c r="D11" s="68" t="s">
        <v>20</v>
      </c>
      <c r="E11" s="99">
        <v>54.8</v>
      </c>
      <c r="F11" s="11" t="s">
        <v>28</v>
      </c>
      <c r="G11" s="99">
        <v>393.4</v>
      </c>
      <c r="H11" s="34">
        <f>E11*G11</f>
        <v>21558.319999999996</v>
      </c>
    </row>
    <row r="12" spans="1:14" s="8" customFormat="1" ht="15.75">
      <c r="A12" s="24" t="s">
        <v>29</v>
      </c>
      <c r="B12" s="68" t="s">
        <v>106</v>
      </c>
      <c r="C12" s="68">
        <v>13.27</v>
      </c>
      <c r="D12" s="68" t="s">
        <v>20</v>
      </c>
      <c r="E12" s="99">
        <v>53.02</v>
      </c>
      <c r="F12" s="11" t="s">
        <v>10</v>
      </c>
      <c r="G12" s="99">
        <v>712.09</v>
      </c>
      <c r="H12" s="34">
        <f t="shared" si="0"/>
        <v>37755.011800000007</v>
      </c>
    </row>
    <row r="13" spans="1:14" s="8" customFormat="1">
      <c r="A13" s="24" t="s">
        <v>30</v>
      </c>
      <c r="B13" s="68" t="s">
        <v>31</v>
      </c>
      <c r="C13" s="68">
        <v>116.82</v>
      </c>
      <c r="D13" s="68" t="s">
        <v>20</v>
      </c>
      <c r="E13" s="99">
        <v>63.72</v>
      </c>
      <c r="F13" s="11" t="s">
        <v>28</v>
      </c>
      <c r="G13" s="99">
        <v>177.1</v>
      </c>
      <c r="H13" s="34">
        <f t="shared" ref="H13" si="1">E13*G13</f>
        <v>11284.812</v>
      </c>
    </row>
    <row r="14" spans="1:14" s="8" customFormat="1">
      <c r="A14" s="24"/>
      <c r="B14" s="25"/>
      <c r="C14" s="23"/>
      <c r="D14" s="5"/>
      <c r="E14" s="100"/>
      <c r="F14" s="101"/>
      <c r="G14" s="100" t="s">
        <v>32</v>
      </c>
      <c r="H14" s="20">
        <f>SUM(H4:H13)</f>
        <v>515131.47119999997</v>
      </c>
    </row>
    <row r="15" spans="1:14">
      <c r="A15" s="26"/>
      <c r="B15" s="27"/>
      <c r="C15" s="27"/>
      <c r="D15" s="27"/>
      <c r="E15" s="27"/>
      <c r="F15" s="27"/>
      <c r="G15" s="27"/>
      <c r="H15" s="28"/>
      <c r="I15" s="29"/>
      <c r="J15" s="29"/>
      <c r="K15" s="29"/>
    </row>
    <row r="16" spans="1:14" ht="31.5" customHeight="1">
      <c r="A16" s="131"/>
      <c r="B16" s="131"/>
      <c r="C16" s="30"/>
      <c r="D16" s="30"/>
      <c r="E16" s="132" t="s">
        <v>33</v>
      </c>
      <c r="F16" s="132"/>
      <c r="G16" s="132"/>
      <c r="H16" s="132"/>
      <c r="I16" s="31"/>
      <c r="J16" s="31"/>
      <c r="K16" s="31"/>
      <c r="L16" s="31"/>
      <c r="M16" s="31"/>
      <c r="N16" s="31"/>
    </row>
    <row r="17" spans="5:14" ht="15.75" customHeight="1">
      <c r="E17" s="132"/>
      <c r="F17" s="132"/>
      <c r="G17" s="132"/>
      <c r="H17" s="132"/>
      <c r="I17" s="31"/>
      <c r="J17" s="31"/>
      <c r="K17" s="31"/>
      <c r="L17" s="31"/>
      <c r="M17" s="31"/>
      <c r="N17" s="31"/>
    </row>
    <row r="18" spans="5:14" ht="15.75" customHeight="1">
      <c r="E18" s="132"/>
      <c r="F18" s="132"/>
      <c r="G18" s="132"/>
      <c r="H18" s="132"/>
      <c r="I18" s="31"/>
      <c r="J18" s="31"/>
      <c r="K18" s="31"/>
      <c r="L18" s="31"/>
      <c r="M18" s="31"/>
      <c r="N18" s="31"/>
    </row>
    <row r="20" spans="5:14" ht="15.75" customHeight="1"/>
  </sheetData>
  <mergeCells count="4">
    <mergeCell ref="A1:H1"/>
    <mergeCell ref="A2:H2"/>
    <mergeCell ref="A16:B16"/>
    <mergeCell ref="E16:H18"/>
  </mergeCells>
  <pageMargins left="0.24" right="0.16" top="0.75" bottom="0.75" header="0.3" footer="0.3"/>
  <pageSetup orientation="portrait" verticalDpi="0" r:id="rId1"/>
</worksheet>
</file>

<file path=xl/worksheets/sheet39.xml><?xml version="1.0" encoding="utf-8"?>
<worksheet xmlns="http://schemas.openxmlformats.org/spreadsheetml/2006/main" xmlns:r="http://schemas.openxmlformats.org/officeDocument/2006/relationships">
  <dimension ref="A1:F26"/>
  <sheetViews>
    <sheetView workbookViewId="0">
      <selection activeCell="C12" sqref="C12"/>
    </sheetView>
  </sheetViews>
  <sheetFormatPr defaultRowHeight="15"/>
  <cols>
    <col min="1" max="1" width="9.140625" style="47"/>
    <col min="2" max="2" width="42.85546875" style="48" customWidth="1"/>
    <col min="3" max="3" width="9.140625" style="8"/>
    <col min="4" max="4" width="9.140625" style="108"/>
    <col min="5" max="5" width="9.140625" style="8"/>
    <col min="6" max="6" width="16.42578125" style="50" customWidth="1"/>
    <col min="7" max="16384" width="9.140625" style="8"/>
  </cols>
  <sheetData>
    <row r="1" spans="1:6" ht="18.75">
      <c r="A1" s="120" t="s">
        <v>0</v>
      </c>
      <c r="B1" s="120"/>
      <c r="C1" s="120"/>
      <c r="D1" s="120"/>
      <c r="E1" s="120"/>
      <c r="F1" s="120"/>
    </row>
    <row r="2" spans="1:6" ht="18.75">
      <c r="A2" s="120" t="s">
        <v>49</v>
      </c>
      <c r="B2" s="120"/>
      <c r="C2" s="120"/>
      <c r="D2" s="120"/>
      <c r="E2" s="120"/>
      <c r="F2" s="120"/>
    </row>
    <row r="3" spans="1:6" ht="39.75" customHeight="1">
      <c r="A3" s="121" t="s">
        <v>195</v>
      </c>
      <c r="B3" s="122"/>
      <c r="C3" s="122"/>
      <c r="D3" s="122"/>
      <c r="E3" s="122"/>
      <c r="F3" s="123"/>
    </row>
    <row r="4" spans="1:6">
      <c r="A4" s="36" t="s">
        <v>50</v>
      </c>
      <c r="B4" s="36" t="s">
        <v>51</v>
      </c>
      <c r="C4" s="36" t="s">
        <v>52</v>
      </c>
      <c r="D4" s="36" t="s">
        <v>53</v>
      </c>
      <c r="E4" s="36" t="s">
        <v>54</v>
      </c>
      <c r="F4" s="36" t="s">
        <v>55</v>
      </c>
    </row>
    <row r="5" spans="1:6" ht="127.5">
      <c r="A5" s="5" t="s">
        <v>101</v>
      </c>
      <c r="B5" s="118" t="s">
        <v>9</v>
      </c>
      <c r="C5" s="20">
        <v>43.53</v>
      </c>
      <c r="D5" s="5" t="s">
        <v>20</v>
      </c>
      <c r="E5" s="20">
        <v>153.84</v>
      </c>
      <c r="F5" s="110">
        <f>C5*E5</f>
        <v>6696.6552000000001</v>
      </c>
    </row>
    <row r="6" spans="1:6" ht="105">
      <c r="A6" s="5" t="s">
        <v>37</v>
      </c>
      <c r="B6" s="110" t="s">
        <v>57</v>
      </c>
      <c r="C6" s="20">
        <v>3.63</v>
      </c>
      <c r="D6" s="5" t="s">
        <v>20</v>
      </c>
      <c r="E6" s="20">
        <v>415.58</v>
      </c>
      <c r="F6" s="110">
        <f t="shared" ref="F6:F18" si="0">C6*E6</f>
        <v>1508.5554</v>
      </c>
    </row>
    <row r="7" spans="1:6" ht="90">
      <c r="A7" s="5" t="s">
        <v>76</v>
      </c>
      <c r="B7" s="110" t="s">
        <v>58</v>
      </c>
      <c r="C7" s="20">
        <v>6.1</v>
      </c>
      <c r="D7" s="24" t="s">
        <v>20</v>
      </c>
      <c r="E7" s="20">
        <v>1438.96</v>
      </c>
      <c r="F7" s="110">
        <f t="shared" si="0"/>
        <v>8777.655999999999</v>
      </c>
    </row>
    <row r="8" spans="1:6" customFormat="1" ht="127.5">
      <c r="A8" s="9" t="s">
        <v>38</v>
      </c>
      <c r="B8" s="14" t="s">
        <v>39</v>
      </c>
      <c r="C8" s="11">
        <v>14.02</v>
      </c>
      <c r="D8" s="11" t="s">
        <v>10</v>
      </c>
      <c r="E8" s="11">
        <v>4858.76</v>
      </c>
      <c r="F8" s="23">
        <f t="shared" si="0"/>
        <v>68119.815199999997</v>
      </c>
    </row>
    <row r="9" spans="1:6" ht="60">
      <c r="A9" s="5" t="s">
        <v>182</v>
      </c>
      <c r="B9" s="6" t="s">
        <v>103</v>
      </c>
      <c r="C9" s="21">
        <v>14.69</v>
      </c>
      <c r="D9" s="21" t="s">
        <v>20</v>
      </c>
      <c r="E9" s="20">
        <v>5891.97</v>
      </c>
      <c r="F9" s="110">
        <f t="shared" si="0"/>
        <v>86553.039300000004</v>
      </c>
    </row>
    <row r="10" spans="1:6" ht="74.25" customHeight="1">
      <c r="A10" s="5" t="s">
        <v>196</v>
      </c>
      <c r="B10" s="6" t="s">
        <v>19</v>
      </c>
      <c r="C10" s="21">
        <v>4.79</v>
      </c>
      <c r="D10" s="7" t="s">
        <v>20</v>
      </c>
      <c r="E10" s="21">
        <v>6092.63</v>
      </c>
      <c r="F10" s="110">
        <f t="shared" si="0"/>
        <v>29183.697700000001</v>
      </c>
    </row>
    <row r="11" spans="1:6" ht="40.5" customHeight="1">
      <c r="A11" s="137" t="s">
        <v>194</v>
      </c>
      <c r="B11" s="139" t="s">
        <v>22</v>
      </c>
      <c r="C11" s="20">
        <v>0.68879999999999997</v>
      </c>
      <c r="D11" s="109" t="s">
        <v>23</v>
      </c>
      <c r="E11" s="20">
        <v>79086.94</v>
      </c>
      <c r="F11" s="110">
        <f t="shared" si="0"/>
        <v>54475.084272</v>
      </c>
    </row>
    <row r="12" spans="1:6" ht="78.75" customHeight="1">
      <c r="A12" s="138"/>
      <c r="B12" s="140"/>
      <c r="C12" s="20">
        <v>1.032</v>
      </c>
      <c r="D12" s="109" t="s">
        <v>23</v>
      </c>
      <c r="E12" s="20">
        <v>77259.94</v>
      </c>
      <c r="F12" s="110">
        <f t="shared" si="0"/>
        <v>79732.25808</v>
      </c>
    </row>
    <row r="13" spans="1:6">
      <c r="A13" s="24">
        <v>8</v>
      </c>
      <c r="B13" s="25" t="s">
        <v>24</v>
      </c>
      <c r="C13" s="23"/>
      <c r="D13" s="5"/>
      <c r="E13" s="23"/>
      <c r="F13" s="110">
        <f t="shared" si="0"/>
        <v>0</v>
      </c>
    </row>
    <row r="14" spans="1:6">
      <c r="A14" s="24" t="s">
        <v>25</v>
      </c>
      <c r="B14" s="110" t="s">
        <v>105</v>
      </c>
      <c r="C14" s="110">
        <v>14.404</v>
      </c>
      <c r="D14" s="110" t="s">
        <v>20</v>
      </c>
      <c r="E14" s="110">
        <v>790.67</v>
      </c>
      <c r="F14" s="110">
        <f t="shared" si="0"/>
        <v>11388.810679999999</v>
      </c>
    </row>
    <row r="15" spans="1:6">
      <c r="A15" s="24" t="s">
        <v>27</v>
      </c>
      <c r="B15" s="110" t="s">
        <v>104</v>
      </c>
      <c r="C15" s="110">
        <v>3.63</v>
      </c>
      <c r="D15" s="110" t="s">
        <v>20</v>
      </c>
      <c r="E15" s="110">
        <v>437.55</v>
      </c>
      <c r="F15" s="110">
        <f t="shared" si="0"/>
        <v>1588.3064999999999</v>
      </c>
    </row>
    <row r="16" spans="1:6">
      <c r="A16" s="24" t="s">
        <v>27</v>
      </c>
      <c r="B16" s="110" t="s">
        <v>106</v>
      </c>
      <c r="C16" s="110">
        <v>6.1</v>
      </c>
      <c r="D16" s="110" t="s">
        <v>20</v>
      </c>
      <c r="E16" s="110">
        <v>712.09</v>
      </c>
      <c r="F16" s="110">
        <f>C16*E16</f>
        <v>4343.7489999999998</v>
      </c>
    </row>
    <row r="17" spans="1:6">
      <c r="A17" s="24" t="s">
        <v>29</v>
      </c>
      <c r="B17" s="110" t="s">
        <v>107</v>
      </c>
      <c r="C17" s="110">
        <v>28.809000000000001</v>
      </c>
      <c r="D17" s="110" t="s">
        <v>20</v>
      </c>
      <c r="E17" s="110">
        <v>393.4</v>
      </c>
      <c r="F17" s="110">
        <f t="shared" si="0"/>
        <v>11333.4606</v>
      </c>
    </row>
    <row r="18" spans="1:6">
      <c r="A18" s="24" t="s">
        <v>30</v>
      </c>
      <c r="B18" s="110" t="s">
        <v>31</v>
      </c>
      <c r="C18" s="110">
        <v>43.53</v>
      </c>
      <c r="D18" s="110" t="s">
        <v>20</v>
      </c>
      <c r="E18" s="110">
        <v>177.1</v>
      </c>
      <c r="F18" s="110">
        <f t="shared" si="0"/>
        <v>7709.1629999999996</v>
      </c>
    </row>
    <row r="19" spans="1:6">
      <c r="A19" s="24"/>
      <c r="B19" s="25"/>
      <c r="C19" s="23"/>
      <c r="D19" s="5"/>
      <c r="E19" s="23" t="s">
        <v>32</v>
      </c>
      <c r="F19" s="20">
        <f>SUM(F5:F18)</f>
        <v>371410.250932</v>
      </c>
    </row>
    <row r="20" spans="1:6">
      <c r="D20" s="124" t="s">
        <v>68</v>
      </c>
      <c r="E20" s="124"/>
      <c r="F20" s="124"/>
    </row>
    <row r="21" spans="1:6" ht="15" customHeight="1">
      <c r="D21" s="124"/>
      <c r="E21" s="124"/>
      <c r="F21" s="124"/>
    </row>
    <row r="22" spans="1:6">
      <c r="D22" s="124"/>
      <c r="E22" s="124"/>
      <c r="F22" s="124"/>
    </row>
    <row r="23" spans="1:6">
      <c r="D23" s="124"/>
      <c r="E23" s="124"/>
      <c r="F23" s="124"/>
    </row>
    <row r="24" spans="1:6">
      <c r="D24" s="124"/>
      <c r="E24" s="124"/>
      <c r="F24" s="124"/>
    </row>
    <row r="25" spans="1:6" ht="14.25" customHeight="1">
      <c r="D25" s="124"/>
      <c r="E25" s="124"/>
      <c r="F25" s="124"/>
    </row>
    <row r="26" spans="1:6" ht="9.75" customHeight="1"/>
  </sheetData>
  <mergeCells count="6">
    <mergeCell ref="D20:F25"/>
    <mergeCell ref="A11:A12"/>
    <mergeCell ref="B11:B12"/>
    <mergeCell ref="A1:F1"/>
    <mergeCell ref="A2:F2"/>
    <mergeCell ref="A3:F3"/>
  </mergeCells>
  <pageMargins left="1.28" right="0.3" top="0.42" bottom="0.17" header="0.3" footer="0.19"/>
  <pageSetup scale="80" orientation="portrait" verticalDpi="0" r:id="rId1"/>
</worksheet>
</file>

<file path=xl/worksheets/sheet4.xml><?xml version="1.0" encoding="utf-8"?>
<worksheet xmlns="http://schemas.openxmlformats.org/spreadsheetml/2006/main" xmlns:r="http://schemas.openxmlformats.org/officeDocument/2006/relationships">
  <dimension ref="A1:I28"/>
  <sheetViews>
    <sheetView topLeftCell="A22" workbookViewId="0">
      <selection activeCell="B6" sqref="B6"/>
    </sheetView>
  </sheetViews>
  <sheetFormatPr defaultRowHeight="31.5" customHeight="1"/>
  <cols>
    <col min="1" max="1" width="9.140625" style="47"/>
    <col min="2" max="2" width="42.85546875" style="48" customWidth="1"/>
    <col min="3" max="3" width="9.140625" style="8"/>
    <col min="4" max="4" width="9.140625" style="49"/>
    <col min="5" max="5" width="9.140625" style="8"/>
    <col min="6" max="6" width="16.42578125" style="50" customWidth="1"/>
    <col min="7" max="16384" width="9.140625" style="8"/>
  </cols>
  <sheetData>
    <row r="1" spans="1:6" ht="31.5" customHeight="1">
      <c r="A1" s="120" t="s">
        <v>0</v>
      </c>
      <c r="B1" s="120"/>
      <c r="C1" s="120"/>
      <c r="D1" s="120"/>
      <c r="E1" s="120"/>
      <c r="F1" s="120"/>
    </row>
    <row r="2" spans="1:6" ht="21.75" customHeight="1">
      <c r="A2" s="120" t="s">
        <v>49</v>
      </c>
      <c r="B2" s="120"/>
      <c r="C2" s="120"/>
      <c r="D2" s="120"/>
      <c r="E2" s="120"/>
      <c r="F2" s="120"/>
    </row>
    <row r="3" spans="1:6" ht="37.5" customHeight="1">
      <c r="A3" s="121" t="s">
        <v>86</v>
      </c>
      <c r="B3" s="122"/>
      <c r="C3" s="122"/>
      <c r="D3" s="122"/>
      <c r="E3" s="122"/>
      <c r="F3" s="123"/>
    </row>
    <row r="4" spans="1:6" s="59" customFormat="1" ht="31.5" customHeight="1">
      <c r="A4" s="17" t="s">
        <v>50</v>
      </c>
      <c r="B4" s="17" t="s">
        <v>51</v>
      </c>
      <c r="C4" s="17" t="s">
        <v>52</v>
      </c>
      <c r="D4" s="17" t="s">
        <v>53</v>
      </c>
      <c r="E4" s="17" t="s">
        <v>54</v>
      </c>
      <c r="F4" s="17" t="s">
        <v>55</v>
      </c>
    </row>
    <row r="5" spans="1:6" ht="43.5" customHeight="1">
      <c r="A5" s="5">
        <v>1</v>
      </c>
      <c r="B5" s="55" t="s">
        <v>7</v>
      </c>
      <c r="C5" s="7">
        <v>2</v>
      </c>
      <c r="D5" s="7" t="s">
        <v>8</v>
      </c>
      <c r="E5" s="7">
        <v>330.4</v>
      </c>
      <c r="F5" s="22">
        <f>C5*E5</f>
        <v>660.8</v>
      </c>
    </row>
    <row r="6" spans="1:6" ht="78.75" customHeight="1">
      <c r="A6" s="18" t="s">
        <v>70</v>
      </c>
      <c r="B6" s="10" t="s">
        <v>9</v>
      </c>
      <c r="C6" s="20">
        <v>54.24</v>
      </c>
      <c r="D6" s="5" t="s">
        <v>20</v>
      </c>
      <c r="E6" s="20">
        <v>153.84</v>
      </c>
      <c r="F6" s="22">
        <f t="shared" ref="F6:F21" si="0">C6*E6</f>
        <v>8344.2816000000003</v>
      </c>
    </row>
    <row r="7" spans="1:6" ht="78.75" customHeight="1">
      <c r="A7" s="18" t="s">
        <v>71</v>
      </c>
      <c r="B7" s="56" t="s">
        <v>57</v>
      </c>
      <c r="C7" s="20">
        <v>3.96</v>
      </c>
      <c r="D7" s="5" t="s">
        <v>20</v>
      </c>
      <c r="E7" s="20">
        <v>415.58</v>
      </c>
      <c r="F7" s="22">
        <f t="shared" si="0"/>
        <v>1645.6967999999999</v>
      </c>
    </row>
    <row r="8" spans="1:6" ht="78.75" customHeight="1">
      <c r="A8" s="114" t="s">
        <v>186</v>
      </c>
      <c r="B8" s="56" t="s">
        <v>58</v>
      </c>
      <c r="C8" s="20">
        <v>6.66</v>
      </c>
      <c r="D8" s="24" t="s">
        <v>20</v>
      </c>
      <c r="E8" s="20">
        <v>1438.96</v>
      </c>
      <c r="F8" s="22">
        <f t="shared" si="0"/>
        <v>9583.4736000000012</v>
      </c>
    </row>
    <row r="9" spans="1:6" ht="78.75" customHeight="1">
      <c r="A9" s="37" t="s">
        <v>113</v>
      </c>
      <c r="B9" s="51" t="s">
        <v>13</v>
      </c>
      <c r="C9" s="17">
        <v>5.31</v>
      </c>
      <c r="D9" s="17" t="s">
        <v>14</v>
      </c>
      <c r="E9" s="38">
        <v>4492.3599999999997</v>
      </c>
      <c r="F9" s="22">
        <f t="shared" si="0"/>
        <v>23854.431599999996</v>
      </c>
    </row>
    <row r="10" spans="1:6" ht="78.75" customHeight="1">
      <c r="A10" s="18" t="s">
        <v>73</v>
      </c>
      <c r="B10" s="56" t="s">
        <v>59</v>
      </c>
      <c r="C10" s="20">
        <v>19.350000000000001</v>
      </c>
      <c r="D10" s="24" t="s">
        <v>20</v>
      </c>
      <c r="E10" s="20">
        <v>2873.96</v>
      </c>
      <c r="F10" s="22">
        <f t="shared" si="0"/>
        <v>55611.126000000004</v>
      </c>
    </row>
    <row r="11" spans="1:6" ht="78.75" customHeight="1">
      <c r="A11" s="18" t="s">
        <v>15</v>
      </c>
      <c r="B11" s="57" t="s">
        <v>16</v>
      </c>
      <c r="C11" s="20">
        <v>91.08</v>
      </c>
      <c r="D11" s="11" t="s">
        <v>18</v>
      </c>
      <c r="E11" s="20">
        <v>293.85000000000002</v>
      </c>
      <c r="F11" s="22">
        <f t="shared" si="0"/>
        <v>26763.858</v>
      </c>
    </row>
    <row r="12" spans="1:6" ht="78.75" customHeight="1">
      <c r="A12" s="114" t="s">
        <v>188</v>
      </c>
      <c r="B12" s="56" t="s">
        <v>19</v>
      </c>
      <c r="C12" s="39">
        <v>5.95</v>
      </c>
      <c r="D12" s="5" t="s">
        <v>20</v>
      </c>
      <c r="E12" s="20">
        <v>6092.63</v>
      </c>
      <c r="F12" s="22">
        <f t="shared" si="0"/>
        <v>36251.148500000003</v>
      </c>
    </row>
    <row r="13" spans="1:6" ht="40.5" customHeight="1">
      <c r="A13" s="137" t="s">
        <v>204</v>
      </c>
      <c r="B13" s="139" t="s">
        <v>22</v>
      </c>
      <c r="C13" s="20">
        <v>0.26</v>
      </c>
      <c r="D13" s="18" t="s">
        <v>23</v>
      </c>
      <c r="E13" s="20">
        <v>79086.94</v>
      </c>
      <c r="F13" s="22">
        <f t="shared" ref="F13" si="1">C13*E13</f>
        <v>20562.6044</v>
      </c>
    </row>
    <row r="14" spans="1:6" ht="78.75" customHeight="1">
      <c r="A14" s="138"/>
      <c r="B14" s="140"/>
      <c r="C14" s="20">
        <v>0.318</v>
      </c>
      <c r="D14" s="18" t="s">
        <v>23</v>
      </c>
      <c r="E14" s="20">
        <v>77259.94</v>
      </c>
      <c r="F14" s="22">
        <f t="shared" si="0"/>
        <v>24568.660920000002</v>
      </c>
    </row>
    <row r="15" spans="1:6" ht="78.75" customHeight="1">
      <c r="A15" s="5" t="s">
        <v>62</v>
      </c>
      <c r="B15" s="55" t="s">
        <v>21</v>
      </c>
      <c r="C15" s="21">
        <v>13.01</v>
      </c>
      <c r="D15" s="7" t="s">
        <v>17</v>
      </c>
      <c r="E15" s="21">
        <v>184.61</v>
      </c>
      <c r="F15" s="22">
        <f t="shared" si="0"/>
        <v>2401.7761</v>
      </c>
    </row>
    <row r="16" spans="1:6" customFormat="1" ht="12.75" customHeight="1">
      <c r="A16" s="9">
        <v>11</v>
      </c>
      <c r="B16" s="54" t="s">
        <v>40</v>
      </c>
      <c r="C16" s="11"/>
      <c r="D16" s="12"/>
      <c r="E16" s="34"/>
      <c r="F16" s="22">
        <f t="shared" si="0"/>
        <v>0</v>
      </c>
    </row>
    <row r="17" spans="1:9" customFormat="1" ht="31.5" customHeight="1">
      <c r="A17" s="9" t="s">
        <v>25</v>
      </c>
      <c r="B17" s="54" t="s">
        <v>41</v>
      </c>
      <c r="C17" s="11">
        <v>14.02</v>
      </c>
      <c r="D17" s="11" t="s">
        <v>10</v>
      </c>
      <c r="E17" s="11">
        <v>893.77</v>
      </c>
      <c r="F17" s="22">
        <f t="shared" si="0"/>
        <v>12530.6554</v>
      </c>
    </row>
    <row r="18" spans="1:9" customFormat="1" ht="31.5" customHeight="1">
      <c r="A18" s="9" t="s">
        <v>26</v>
      </c>
      <c r="B18" s="54" t="s">
        <v>42</v>
      </c>
      <c r="C18" s="11">
        <v>3.96</v>
      </c>
      <c r="D18" s="11" t="s">
        <v>10</v>
      </c>
      <c r="E18" s="11">
        <v>378.69</v>
      </c>
      <c r="F18" s="22">
        <f t="shared" si="0"/>
        <v>1499.6124</v>
      </c>
    </row>
    <row r="19" spans="1:9" customFormat="1" ht="31.5" customHeight="1">
      <c r="A19" s="9" t="s">
        <v>27</v>
      </c>
      <c r="B19" s="54" t="s">
        <v>44</v>
      </c>
      <c r="C19" s="11">
        <v>9.9</v>
      </c>
      <c r="D19" s="11" t="s">
        <v>28</v>
      </c>
      <c r="E19" s="11">
        <v>496.4</v>
      </c>
      <c r="F19" s="22">
        <f t="shared" si="0"/>
        <v>4914.3599999999997</v>
      </c>
      <c r="G19" s="29"/>
      <c r="H19" s="29"/>
      <c r="I19" s="29"/>
    </row>
    <row r="20" spans="1:9" customFormat="1" ht="31.5" customHeight="1">
      <c r="A20" s="9" t="s">
        <v>29</v>
      </c>
      <c r="B20" s="54" t="s">
        <v>43</v>
      </c>
      <c r="C20" s="11">
        <v>26.01</v>
      </c>
      <c r="D20" s="11" t="s">
        <v>10</v>
      </c>
      <c r="E20" s="11">
        <v>819.59</v>
      </c>
      <c r="F20" s="22">
        <f t="shared" si="0"/>
        <v>21317.535900000003</v>
      </c>
    </row>
    <row r="21" spans="1:9" customFormat="1" ht="31.5" customHeight="1">
      <c r="A21" s="9" t="s">
        <v>30</v>
      </c>
      <c r="B21" s="54" t="s">
        <v>45</v>
      </c>
      <c r="C21" s="11">
        <v>54.24</v>
      </c>
      <c r="D21" s="11" t="s">
        <v>28</v>
      </c>
      <c r="E21" s="11">
        <v>177.1</v>
      </c>
      <c r="F21" s="22">
        <f t="shared" si="0"/>
        <v>9605.9040000000005</v>
      </c>
      <c r="G21" s="29"/>
      <c r="H21" s="29"/>
      <c r="I21" s="29"/>
    </row>
    <row r="22" spans="1:9" customFormat="1" ht="16.5" customHeight="1">
      <c r="A22" s="9"/>
      <c r="B22" s="125" t="s">
        <v>32</v>
      </c>
      <c r="C22" s="126"/>
      <c r="D22" s="126"/>
      <c r="E22" s="127"/>
      <c r="F22" s="34">
        <f>SUM(F5:F21)</f>
        <v>260115.92522</v>
      </c>
      <c r="G22" s="29"/>
      <c r="H22" s="29"/>
      <c r="I22" s="29"/>
    </row>
    <row r="23" spans="1:9" customFormat="1" ht="10.5" customHeight="1">
      <c r="A23" s="43"/>
      <c r="B23" s="52"/>
      <c r="C23" s="43"/>
      <c r="D23" s="124" t="s">
        <v>68</v>
      </c>
      <c r="E23" s="124"/>
      <c r="F23" s="124"/>
    </row>
    <row r="24" spans="1:9" customFormat="1" ht="14.25" customHeight="1">
      <c r="B24" s="53"/>
      <c r="C24" s="45"/>
      <c r="D24" s="124"/>
      <c r="E24" s="124"/>
      <c r="F24" s="124"/>
    </row>
    <row r="25" spans="1:9" customFormat="1" ht="31.5" customHeight="1">
      <c r="B25" s="53"/>
      <c r="C25" s="45"/>
      <c r="D25" s="124"/>
      <c r="E25" s="124"/>
      <c r="F25" s="124"/>
    </row>
    <row r="26" spans="1:9" customFormat="1" ht="31.5" customHeight="1">
      <c r="B26" s="53"/>
      <c r="C26" s="45"/>
      <c r="D26" s="124"/>
      <c r="E26" s="124"/>
      <c r="F26" s="124"/>
    </row>
    <row r="27" spans="1:9" customFormat="1" ht="31.5" customHeight="1">
      <c r="B27" s="53"/>
      <c r="C27" s="45"/>
      <c r="D27" s="124"/>
      <c r="E27" s="124"/>
      <c r="F27" s="124"/>
    </row>
    <row r="28" spans="1:9" ht="31.5" customHeight="1">
      <c r="D28" s="124"/>
      <c r="E28" s="124"/>
      <c r="F28" s="124"/>
    </row>
  </sheetData>
  <mergeCells count="7">
    <mergeCell ref="A1:F1"/>
    <mergeCell ref="A2:F2"/>
    <mergeCell ref="A3:F3"/>
    <mergeCell ref="B22:E22"/>
    <mergeCell ref="D23:F28"/>
    <mergeCell ref="A13:A14"/>
    <mergeCell ref="B13:B14"/>
  </mergeCells>
  <pageMargins left="0.36" right="0.34" top="0.38" bottom="0.5" header="0.3" footer="0.39"/>
  <pageSetup orientation="portrait" verticalDpi="0" r:id="rId1"/>
</worksheet>
</file>

<file path=xl/worksheets/sheet40.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47"/>
    <col min="2" max="2" width="42.85546875" style="48" customWidth="1"/>
    <col min="3" max="3" width="9.140625" style="8"/>
    <col min="4" max="4" width="9.140625" style="63"/>
    <col min="5" max="5" width="9.140625" style="8"/>
    <col min="6" max="6" width="16.42578125" style="50" customWidth="1"/>
    <col min="7" max="16384" width="9.140625" style="8"/>
  </cols>
  <sheetData>
    <row r="1" spans="1:6" ht="18.75">
      <c r="A1" s="120" t="s">
        <v>0</v>
      </c>
      <c r="B1" s="120"/>
      <c r="C1" s="120"/>
      <c r="D1" s="120"/>
      <c r="E1" s="120"/>
      <c r="F1" s="120"/>
    </row>
    <row r="2" spans="1:6" ht="18.75">
      <c r="A2" s="120" t="s">
        <v>49</v>
      </c>
      <c r="B2" s="120"/>
      <c r="C2" s="120"/>
      <c r="D2" s="120"/>
      <c r="E2" s="120"/>
      <c r="F2" s="120"/>
    </row>
    <row r="3" spans="1:6" ht="39.75" customHeight="1">
      <c r="A3" s="121" t="s">
        <v>202</v>
      </c>
      <c r="B3" s="122"/>
      <c r="C3" s="122"/>
      <c r="D3" s="122"/>
      <c r="E3" s="122"/>
      <c r="F3" s="123"/>
    </row>
    <row r="4" spans="1:6">
      <c r="A4" s="36" t="s">
        <v>50</v>
      </c>
      <c r="B4" s="36" t="s">
        <v>51</v>
      </c>
      <c r="C4" s="36" t="s">
        <v>52</v>
      </c>
      <c r="D4" s="36" t="s">
        <v>53</v>
      </c>
      <c r="E4" s="36" t="s">
        <v>54</v>
      </c>
      <c r="F4" s="36" t="s">
        <v>55</v>
      </c>
    </row>
    <row r="5" spans="1:6" ht="30">
      <c r="A5" s="5">
        <v>1</v>
      </c>
      <c r="B5" s="6" t="s">
        <v>7</v>
      </c>
      <c r="C5" s="7">
        <v>1</v>
      </c>
      <c r="D5" s="7" t="s">
        <v>8</v>
      </c>
      <c r="E5" s="23">
        <v>330.4</v>
      </c>
      <c r="F5" s="23">
        <f>C5*E5</f>
        <v>330.4</v>
      </c>
    </row>
    <row r="6" spans="1:6" ht="127.5">
      <c r="A6" s="5" t="s">
        <v>110</v>
      </c>
      <c r="B6" s="10" t="s">
        <v>9</v>
      </c>
      <c r="C6" s="20">
        <v>120.65</v>
      </c>
      <c r="D6" s="5" t="s">
        <v>20</v>
      </c>
      <c r="E6" s="20">
        <v>153.84</v>
      </c>
      <c r="F6" s="23">
        <f t="shared" ref="F6:F16" si="0">C6*E6</f>
        <v>18560.796000000002</v>
      </c>
    </row>
    <row r="7" spans="1:6" ht="105">
      <c r="A7" s="5" t="s">
        <v>111</v>
      </c>
      <c r="B7" s="65" t="s">
        <v>57</v>
      </c>
      <c r="C7" s="20">
        <v>60.32</v>
      </c>
      <c r="D7" s="5" t="s">
        <v>20</v>
      </c>
      <c r="E7" s="20">
        <v>415.58</v>
      </c>
      <c r="F7" s="23">
        <f t="shared" si="0"/>
        <v>25067.785599999999</v>
      </c>
    </row>
    <row r="8" spans="1:6" ht="90">
      <c r="A8" s="5" t="s">
        <v>186</v>
      </c>
      <c r="B8" s="65" t="s">
        <v>58</v>
      </c>
      <c r="C8" s="20">
        <v>100.54</v>
      </c>
      <c r="D8" s="24" t="s">
        <v>20</v>
      </c>
      <c r="E8" s="20">
        <v>1438.96</v>
      </c>
      <c r="F8" s="23">
        <f t="shared" si="0"/>
        <v>144673.03840000002</v>
      </c>
    </row>
    <row r="9" spans="1:6" customFormat="1" ht="127.5">
      <c r="A9" s="9" t="s">
        <v>60</v>
      </c>
      <c r="B9" s="14" t="s">
        <v>39</v>
      </c>
      <c r="C9" s="11">
        <v>100.54</v>
      </c>
      <c r="D9" s="11" t="s">
        <v>10</v>
      </c>
      <c r="E9" s="11">
        <v>4858.76</v>
      </c>
      <c r="F9" s="23">
        <f t="shared" si="0"/>
        <v>488499.73040000006</v>
      </c>
    </row>
    <row r="10" spans="1:6" ht="61.5" customHeight="1">
      <c r="A10" s="5" t="s">
        <v>108</v>
      </c>
      <c r="B10" s="7" t="s">
        <v>21</v>
      </c>
      <c r="C10" s="21">
        <v>65.989999999999995</v>
      </c>
      <c r="D10" s="7" t="s">
        <v>17</v>
      </c>
      <c r="E10" s="21">
        <v>184.61</v>
      </c>
      <c r="F10" s="23">
        <f t="shared" si="0"/>
        <v>12182.4139</v>
      </c>
    </row>
    <row r="11" spans="1:6">
      <c r="A11" s="24">
        <v>7</v>
      </c>
      <c r="B11" s="25" t="s">
        <v>24</v>
      </c>
      <c r="C11" s="23"/>
      <c r="D11" s="5"/>
      <c r="E11" s="23"/>
      <c r="F11" s="23">
        <f t="shared" si="0"/>
        <v>0</v>
      </c>
    </row>
    <row r="12" spans="1:6">
      <c r="A12" s="24" t="s">
        <v>25</v>
      </c>
      <c r="B12" s="65" t="s">
        <v>105</v>
      </c>
      <c r="C12" s="65">
        <v>43.23</v>
      </c>
      <c r="D12" s="65" t="s">
        <v>20</v>
      </c>
      <c r="E12" s="65">
        <v>790.67</v>
      </c>
      <c r="F12" s="23">
        <f t="shared" si="0"/>
        <v>34180.664099999995</v>
      </c>
    </row>
    <row r="13" spans="1:6">
      <c r="A13" s="24" t="s">
        <v>27</v>
      </c>
      <c r="B13" s="65" t="s">
        <v>104</v>
      </c>
      <c r="C13" s="65">
        <v>60.32</v>
      </c>
      <c r="D13" s="65" t="s">
        <v>20</v>
      </c>
      <c r="E13" s="65">
        <v>437.55</v>
      </c>
      <c r="F13" s="23">
        <f t="shared" si="0"/>
        <v>26393.016</v>
      </c>
    </row>
    <row r="14" spans="1:6">
      <c r="A14" s="24" t="s">
        <v>27</v>
      </c>
      <c r="B14" s="65" t="s">
        <v>107</v>
      </c>
      <c r="C14" s="65">
        <v>86.46</v>
      </c>
      <c r="D14" s="65" t="s">
        <v>20</v>
      </c>
      <c r="E14" s="65">
        <v>393.4</v>
      </c>
      <c r="F14" s="23">
        <f t="shared" si="0"/>
        <v>34013.363999999994</v>
      </c>
    </row>
    <row r="15" spans="1:6">
      <c r="A15" s="24" t="s">
        <v>29</v>
      </c>
      <c r="B15" s="65" t="s">
        <v>106</v>
      </c>
      <c r="C15" s="65">
        <v>100.54</v>
      </c>
      <c r="D15" s="65" t="s">
        <v>20</v>
      </c>
      <c r="E15" s="65">
        <v>712.09</v>
      </c>
      <c r="F15" s="23">
        <f t="shared" si="0"/>
        <v>71593.528600000005</v>
      </c>
    </row>
    <row r="16" spans="1:6">
      <c r="A16" s="24" t="s">
        <v>30</v>
      </c>
      <c r="B16" s="65" t="s">
        <v>31</v>
      </c>
      <c r="C16" s="65">
        <v>120.65</v>
      </c>
      <c r="D16" s="65" t="s">
        <v>20</v>
      </c>
      <c r="E16" s="65">
        <v>177.1</v>
      </c>
      <c r="F16" s="23">
        <f t="shared" si="0"/>
        <v>21367.115000000002</v>
      </c>
    </row>
    <row r="17" spans="1:6">
      <c r="A17" s="24"/>
      <c r="B17" s="25"/>
      <c r="C17" s="23"/>
      <c r="D17" s="5"/>
      <c r="E17" s="23" t="s">
        <v>32</v>
      </c>
      <c r="F17" s="20">
        <f>SUM(F6:F16)</f>
        <v>876531.45199999993</v>
      </c>
    </row>
    <row r="18" spans="1:6">
      <c r="D18" s="124" t="s">
        <v>68</v>
      </c>
      <c r="E18" s="124"/>
      <c r="F18" s="124"/>
    </row>
    <row r="19" spans="1:6" ht="15" customHeight="1">
      <c r="D19" s="124"/>
      <c r="E19" s="124"/>
      <c r="F19" s="124"/>
    </row>
    <row r="20" spans="1:6">
      <c r="D20" s="124"/>
      <c r="E20" s="124"/>
      <c r="F20" s="124"/>
    </row>
    <row r="21" spans="1:6">
      <c r="D21" s="124"/>
      <c r="E21" s="124"/>
      <c r="F21" s="124"/>
    </row>
    <row r="22" spans="1:6">
      <c r="D22" s="124"/>
      <c r="E22" s="124"/>
      <c r="F22" s="124"/>
    </row>
    <row r="23" spans="1:6" ht="14.25" customHeight="1">
      <c r="D23" s="124"/>
      <c r="E23" s="124"/>
      <c r="F23" s="124"/>
    </row>
    <row r="24" spans="1:6" ht="9.75" customHeight="1"/>
  </sheetData>
  <mergeCells count="4">
    <mergeCell ref="A1:F1"/>
    <mergeCell ref="A2:F2"/>
    <mergeCell ref="A3:F3"/>
    <mergeCell ref="D18:F23"/>
  </mergeCells>
  <pageMargins left="0.16" right="0.16" top="0.34" bottom="0.35" header="0.3" footer="0.17"/>
  <pageSetup scale="85" orientation="portrait" verticalDpi="0" r:id="rId1"/>
</worksheet>
</file>

<file path=xl/worksheets/sheet41.xml><?xml version="1.0" encoding="utf-8"?>
<worksheet xmlns="http://schemas.openxmlformats.org/spreadsheetml/2006/main" xmlns:r="http://schemas.openxmlformats.org/officeDocument/2006/relationships">
  <dimension ref="A1:N10"/>
  <sheetViews>
    <sheetView workbookViewId="0">
      <selection activeCell="F11" sqref="F11"/>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9.28515625" customWidth="1"/>
    <col min="7" max="7" width="9.7109375" customWidth="1"/>
    <col min="8" max="8" width="14.85546875" customWidth="1"/>
  </cols>
  <sheetData>
    <row r="1" spans="1:14" ht="21">
      <c r="A1" s="128" t="s">
        <v>0</v>
      </c>
      <c r="B1" s="128"/>
      <c r="C1" s="128"/>
      <c r="D1" s="128"/>
      <c r="E1" s="128"/>
      <c r="F1" s="128"/>
      <c r="G1" s="128"/>
      <c r="H1" s="128"/>
      <c r="I1" s="1"/>
    </row>
    <row r="2" spans="1:14" ht="32.25" customHeight="1">
      <c r="A2" s="129" t="s">
        <v>162</v>
      </c>
      <c r="B2" s="130"/>
      <c r="C2" s="130"/>
      <c r="D2" s="130"/>
      <c r="E2" s="130"/>
      <c r="F2" s="130"/>
      <c r="G2" s="130"/>
      <c r="H2" s="130"/>
      <c r="I2" s="2"/>
    </row>
    <row r="3" spans="1:14">
      <c r="A3" s="3" t="s">
        <v>1</v>
      </c>
      <c r="B3" s="3" t="s">
        <v>2</v>
      </c>
      <c r="C3" s="4">
        <v>1</v>
      </c>
      <c r="D3" s="4" t="s">
        <v>3</v>
      </c>
      <c r="E3" s="4" t="s">
        <v>4</v>
      </c>
      <c r="F3" s="4" t="s">
        <v>5</v>
      </c>
      <c r="G3" s="4" t="s">
        <v>6</v>
      </c>
      <c r="H3" s="4" t="s">
        <v>3</v>
      </c>
    </row>
    <row r="4" spans="1:14" s="8" customFormat="1" ht="57.75" customHeight="1">
      <c r="A4" s="5">
        <v>1</v>
      </c>
      <c r="B4" s="33" t="s">
        <v>35</v>
      </c>
      <c r="C4" s="7">
        <v>7</v>
      </c>
      <c r="D4" s="7" t="s">
        <v>8</v>
      </c>
      <c r="E4" s="7">
        <v>100</v>
      </c>
      <c r="F4" s="7" t="s">
        <v>8</v>
      </c>
      <c r="G4" s="7">
        <v>9500</v>
      </c>
      <c r="H4" s="7">
        <f>E4*G4</f>
        <v>950000</v>
      </c>
    </row>
    <row r="5" spans="1:14">
      <c r="A5" s="26"/>
      <c r="B5" s="27"/>
      <c r="C5" s="27"/>
      <c r="D5" s="27"/>
      <c r="E5" s="27"/>
      <c r="F5" s="27"/>
      <c r="G5" s="27"/>
      <c r="H5" s="28"/>
      <c r="I5" s="29"/>
      <c r="J5" s="29"/>
      <c r="K5" s="29"/>
    </row>
    <row r="6" spans="1:14" ht="31.5" customHeight="1">
      <c r="A6" s="131"/>
      <c r="B6" s="131"/>
      <c r="C6" s="30"/>
      <c r="D6" s="30"/>
      <c r="E6" s="132" t="s">
        <v>33</v>
      </c>
      <c r="F6" s="132"/>
      <c r="G6" s="132"/>
      <c r="H6" s="132"/>
      <c r="I6" s="31"/>
      <c r="J6" s="31"/>
      <c r="K6" s="31"/>
      <c r="L6" s="31"/>
      <c r="M6" s="31"/>
      <c r="N6" s="31"/>
    </row>
    <row r="7" spans="1:14" ht="15.75" customHeight="1">
      <c r="E7" s="132"/>
      <c r="F7" s="132"/>
      <c r="G7" s="132"/>
      <c r="H7" s="132"/>
      <c r="I7" s="31"/>
      <c r="J7" s="31"/>
      <c r="K7" s="31"/>
      <c r="L7" s="31"/>
      <c r="M7" s="31"/>
      <c r="N7" s="31"/>
    </row>
    <row r="8" spans="1:14" ht="15.75" customHeight="1">
      <c r="E8" s="132"/>
      <c r="F8" s="132"/>
      <c r="G8" s="132"/>
      <c r="H8" s="132"/>
      <c r="I8" s="31"/>
      <c r="J8" s="31"/>
      <c r="K8" s="31"/>
      <c r="L8" s="31"/>
      <c r="M8" s="31"/>
      <c r="N8" s="31"/>
    </row>
    <row r="10" spans="1:14" ht="15.75" customHeight="1"/>
  </sheetData>
  <mergeCells count="4">
    <mergeCell ref="A1:H1"/>
    <mergeCell ref="A2:H2"/>
    <mergeCell ref="A6:B6"/>
    <mergeCell ref="E6:H8"/>
  </mergeCells>
  <pageMargins left="0.49" right="0.24"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dimension ref="A1:I28"/>
  <sheetViews>
    <sheetView topLeftCell="A13" workbookViewId="0">
      <selection activeCell="F22" sqref="F22"/>
    </sheetView>
  </sheetViews>
  <sheetFormatPr defaultRowHeight="33" customHeight="1"/>
  <cols>
    <col min="1" max="1" width="9.140625" style="47"/>
    <col min="2" max="2" width="42.85546875" style="48" customWidth="1"/>
    <col min="3" max="3" width="9.140625" style="8"/>
    <col min="4" max="4" width="9.140625" style="49"/>
    <col min="5" max="5" width="9.140625" style="8"/>
    <col min="6" max="6" width="16.42578125" style="50" customWidth="1"/>
    <col min="7" max="16384" width="9.140625" style="8"/>
  </cols>
  <sheetData>
    <row r="1" spans="1:6" ht="33" customHeight="1">
      <c r="A1" s="120" t="s">
        <v>0</v>
      </c>
      <c r="B1" s="120"/>
      <c r="C1" s="120"/>
      <c r="D1" s="120"/>
      <c r="E1" s="120"/>
      <c r="F1" s="120"/>
    </row>
    <row r="2" spans="1:6" ht="33" customHeight="1">
      <c r="A2" s="120" t="s">
        <v>49</v>
      </c>
      <c r="B2" s="120"/>
      <c r="C2" s="120"/>
      <c r="D2" s="120"/>
      <c r="E2" s="120"/>
      <c r="F2" s="120"/>
    </row>
    <row r="3" spans="1:6" ht="36" customHeight="1">
      <c r="A3" s="121" t="s">
        <v>80</v>
      </c>
      <c r="B3" s="122"/>
      <c r="C3" s="122"/>
      <c r="D3" s="122"/>
      <c r="E3" s="122"/>
      <c r="F3" s="123"/>
    </row>
    <row r="4" spans="1:6" ht="33" customHeight="1">
      <c r="A4" s="36" t="s">
        <v>50</v>
      </c>
      <c r="B4" s="36" t="s">
        <v>51</v>
      </c>
      <c r="C4" s="36" t="s">
        <v>52</v>
      </c>
      <c r="D4" s="36" t="s">
        <v>53</v>
      </c>
      <c r="E4" s="36" t="s">
        <v>54</v>
      </c>
      <c r="F4" s="36" t="s">
        <v>55</v>
      </c>
    </row>
    <row r="5" spans="1:6" ht="33" customHeight="1">
      <c r="A5" s="5">
        <v>1</v>
      </c>
      <c r="B5" s="6" t="s">
        <v>7</v>
      </c>
      <c r="C5" s="7">
        <v>4</v>
      </c>
      <c r="D5" s="7" t="s">
        <v>8</v>
      </c>
      <c r="E5" s="7">
        <v>330.4</v>
      </c>
      <c r="F5" s="22">
        <f>C5*E5</f>
        <v>1321.6</v>
      </c>
    </row>
    <row r="6" spans="1:6" ht="93.75" customHeight="1">
      <c r="A6" s="18" t="s">
        <v>70</v>
      </c>
      <c r="B6" s="10" t="s">
        <v>9</v>
      </c>
      <c r="C6" s="20">
        <v>83.27</v>
      </c>
      <c r="D6" s="5" t="s">
        <v>20</v>
      </c>
      <c r="E6" s="20">
        <v>153.84</v>
      </c>
      <c r="F6" s="22">
        <f t="shared" ref="F6:F21" si="0">C6*E6</f>
        <v>12810.256799999999</v>
      </c>
    </row>
    <row r="7" spans="1:6" ht="93.75" customHeight="1">
      <c r="A7" s="114" t="s">
        <v>111</v>
      </c>
      <c r="B7" s="22" t="s">
        <v>57</v>
      </c>
      <c r="C7" s="20">
        <v>8.6</v>
      </c>
      <c r="D7" s="5" t="s">
        <v>20</v>
      </c>
      <c r="E7" s="20">
        <v>415.58</v>
      </c>
      <c r="F7" s="22">
        <f t="shared" si="0"/>
        <v>3573.9879999999998</v>
      </c>
    </row>
    <row r="8" spans="1:6" ht="93.75" customHeight="1">
      <c r="A8" s="114" t="s">
        <v>186</v>
      </c>
      <c r="B8" s="22" t="s">
        <v>58</v>
      </c>
      <c r="C8" s="20">
        <v>14.45</v>
      </c>
      <c r="D8" s="24" t="s">
        <v>20</v>
      </c>
      <c r="E8" s="20">
        <v>1438.96</v>
      </c>
      <c r="F8" s="22">
        <f t="shared" si="0"/>
        <v>20792.971999999998</v>
      </c>
    </row>
    <row r="9" spans="1:6" ht="93.75" customHeight="1">
      <c r="A9" s="37" t="s">
        <v>113</v>
      </c>
      <c r="B9" s="16" t="s">
        <v>13</v>
      </c>
      <c r="C9" s="17">
        <v>10.55</v>
      </c>
      <c r="D9" s="17" t="s">
        <v>14</v>
      </c>
      <c r="E9" s="38">
        <v>4492.3599999999997</v>
      </c>
      <c r="F9" s="22">
        <f t="shared" si="0"/>
        <v>47394.398000000001</v>
      </c>
    </row>
    <row r="10" spans="1:6" ht="93.75" customHeight="1">
      <c r="A10" s="18" t="s">
        <v>73</v>
      </c>
      <c r="B10" s="22" t="s">
        <v>59</v>
      </c>
      <c r="C10" s="20">
        <v>26.55</v>
      </c>
      <c r="D10" s="24" t="s">
        <v>20</v>
      </c>
      <c r="E10" s="20">
        <v>2873.96</v>
      </c>
      <c r="F10" s="22">
        <f t="shared" si="0"/>
        <v>76303.638000000006</v>
      </c>
    </row>
    <row r="11" spans="1:6" ht="93.75" customHeight="1">
      <c r="A11" s="18" t="s">
        <v>15</v>
      </c>
      <c r="B11" s="19" t="s">
        <v>16</v>
      </c>
      <c r="C11" s="20">
        <v>188.2</v>
      </c>
      <c r="D11" s="11" t="s">
        <v>18</v>
      </c>
      <c r="E11" s="20">
        <v>293.85000000000002</v>
      </c>
      <c r="F11" s="22">
        <f t="shared" si="0"/>
        <v>55302.57</v>
      </c>
    </row>
    <row r="12" spans="1:6" ht="93.75" customHeight="1">
      <c r="A12" s="114" t="s">
        <v>188</v>
      </c>
      <c r="B12" s="22" t="s">
        <v>19</v>
      </c>
      <c r="C12" s="39">
        <v>17.2</v>
      </c>
      <c r="D12" s="5" t="s">
        <v>20</v>
      </c>
      <c r="E12" s="20">
        <v>6092.63</v>
      </c>
      <c r="F12" s="22">
        <f t="shared" si="0"/>
        <v>104793.236</v>
      </c>
    </row>
    <row r="13" spans="1:6" ht="93.75" customHeight="1">
      <c r="A13" s="114" t="s">
        <v>204</v>
      </c>
      <c r="B13" s="19" t="s">
        <v>22</v>
      </c>
      <c r="C13" s="20">
        <v>0.91900000000000004</v>
      </c>
      <c r="D13" s="18" t="s">
        <v>23</v>
      </c>
      <c r="E13" s="20">
        <v>77259.94</v>
      </c>
      <c r="F13" s="22">
        <f t="shared" si="0"/>
        <v>71001.884860000006</v>
      </c>
    </row>
    <row r="14" spans="1:6" ht="61.5" customHeight="1">
      <c r="A14" s="5" t="s">
        <v>62</v>
      </c>
      <c r="B14" s="7" t="s">
        <v>21</v>
      </c>
      <c r="C14" s="21">
        <v>37.64</v>
      </c>
      <c r="D14" s="7" t="s">
        <v>17</v>
      </c>
      <c r="E14" s="21">
        <v>184.61</v>
      </c>
      <c r="F14" s="22">
        <f t="shared" si="0"/>
        <v>6948.7204000000011</v>
      </c>
    </row>
    <row r="15" spans="1:6" ht="29.25" customHeight="1">
      <c r="A15" s="5"/>
      <c r="B15" s="7"/>
      <c r="C15" s="21">
        <v>1</v>
      </c>
      <c r="D15" s="7" t="s">
        <v>81</v>
      </c>
      <c r="E15" s="21">
        <v>6188</v>
      </c>
      <c r="F15" s="22">
        <f t="shared" si="0"/>
        <v>6188</v>
      </c>
    </row>
    <row r="16" spans="1:6" customFormat="1" ht="18.75">
      <c r="A16" s="9">
        <v>11</v>
      </c>
      <c r="B16" s="35" t="s">
        <v>40</v>
      </c>
      <c r="C16" s="11"/>
      <c r="D16" s="12"/>
      <c r="E16" s="34"/>
      <c r="F16" s="22">
        <f t="shared" si="0"/>
        <v>0</v>
      </c>
    </row>
    <row r="17" spans="1:9" customFormat="1" ht="15.75">
      <c r="A17" s="9" t="s">
        <v>25</v>
      </c>
      <c r="B17" s="14" t="s">
        <v>41</v>
      </c>
      <c r="C17" s="11">
        <v>25.52</v>
      </c>
      <c r="D17" s="11" t="s">
        <v>10</v>
      </c>
      <c r="E17" s="11">
        <v>893.77</v>
      </c>
      <c r="F17" s="22">
        <f t="shared" si="0"/>
        <v>22809.010399999999</v>
      </c>
    </row>
    <row r="18" spans="1:9" customFormat="1" ht="15.75">
      <c r="A18" s="9" t="s">
        <v>26</v>
      </c>
      <c r="B18" s="14" t="s">
        <v>42</v>
      </c>
      <c r="C18" s="11">
        <v>8.6</v>
      </c>
      <c r="D18" s="11" t="s">
        <v>10</v>
      </c>
      <c r="E18" s="11">
        <v>378.69</v>
      </c>
      <c r="F18" s="22">
        <f t="shared" si="0"/>
        <v>3256.7339999999999</v>
      </c>
    </row>
    <row r="19" spans="1:9" customFormat="1" ht="15">
      <c r="A19" s="9" t="s">
        <v>27</v>
      </c>
      <c r="B19" s="14" t="s">
        <v>44</v>
      </c>
      <c r="C19" s="11">
        <v>24.29</v>
      </c>
      <c r="D19" s="11" t="s">
        <v>28</v>
      </c>
      <c r="E19" s="11">
        <v>496.4</v>
      </c>
      <c r="F19" s="22">
        <f t="shared" si="0"/>
        <v>12057.555999999999</v>
      </c>
      <c r="G19" s="29"/>
      <c r="H19" s="29"/>
      <c r="I19" s="29"/>
    </row>
    <row r="20" spans="1:9" customFormat="1" ht="15.75">
      <c r="A20" s="9" t="s">
        <v>29</v>
      </c>
      <c r="B20" s="14" t="s">
        <v>43</v>
      </c>
      <c r="C20" s="11">
        <v>41.01</v>
      </c>
      <c r="D20" s="11" t="s">
        <v>10</v>
      </c>
      <c r="E20" s="11">
        <v>819.59</v>
      </c>
      <c r="F20" s="22">
        <f t="shared" si="0"/>
        <v>33611.385900000001</v>
      </c>
    </row>
    <row r="21" spans="1:9" customFormat="1" ht="15">
      <c r="A21" s="9" t="s">
        <v>30</v>
      </c>
      <c r="B21" s="14" t="s">
        <v>45</v>
      </c>
      <c r="C21" s="11">
        <v>83.27</v>
      </c>
      <c r="D21" s="11" t="s">
        <v>28</v>
      </c>
      <c r="E21" s="11">
        <v>177.1</v>
      </c>
      <c r="F21" s="22">
        <f t="shared" si="0"/>
        <v>14747.116999999998</v>
      </c>
      <c r="G21" s="29"/>
      <c r="H21" s="29"/>
      <c r="I21" s="29"/>
    </row>
    <row r="22" spans="1:9" customFormat="1" ht="15">
      <c r="A22" s="9"/>
      <c r="B22" s="125" t="s">
        <v>32</v>
      </c>
      <c r="C22" s="126"/>
      <c r="D22" s="126"/>
      <c r="E22" s="127"/>
      <c r="F22" s="34">
        <f>SUM(F5:F21)</f>
        <v>492913.06735999999</v>
      </c>
      <c r="G22" s="29"/>
      <c r="H22" s="29"/>
      <c r="I22" s="29"/>
    </row>
    <row r="23" spans="1:9" customFormat="1" ht="12.75" customHeight="1">
      <c r="A23" s="43"/>
      <c r="B23" s="44"/>
      <c r="C23" s="43"/>
      <c r="D23" s="124" t="s">
        <v>68</v>
      </c>
      <c r="E23" s="124"/>
      <c r="F23" s="124"/>
    </row>
    <row r="24" spans="1:9" customFormat="1" ht="4.5" customHeight="1">
      <c r="B24" s="45"/>
      <c r="C24" s="45"/>
      <c r="D24" s="124"/>
      <c r="E24" s="124"/>
      <c r="F24" s="124"/>
    </row>
    <row r="25" spans="1:9" customFormat="1" ht="12" hidden="1" customHeight="1">
      <c r="B25" s="45"/>
      <c r="C25" s="45"/>
      <c r="D25" s="124"/>
      <c r="E25" s="124"/>
      <c r="F25" s="124"/>
    </row>
    <row r="26" spans="1:9" customFormat="1" ht="33" customHeight="1">
      <c r="B26" s="45"/>
      <c r="C26" s="45"/>
      <c r="D26" s="124"/>
      <c r="E26" s="124"/>
      <c r="F26" s="124"/>
    </row>
    <row r="27" spans="1:9" customFormat="1" ht="21.75" customHeight="1">
      <c r="B27" s="45"/>
      <c r="C27" s="45"/>
      <c r="D27" s="124"/>
      <c r="E27" s="124"/>
      <c r="F27" s="124"/>
    </row>
    <row r="28" spans="1:9" ht="33" customHeight="1">
      <c r="D28" s="124"/>
      <c r="E28" s="124"/>
      <c r="F28" s="124"/>
    </row>
  </sheetData>
  <mergeCells count="5">
    <mergeCell ref="A1:F1"/>
    <mergeCell ref="A2:F2"/>
    <mergeCell ref="A3:F3"/>
    <mergeCell ref="D23:F28"/>
    <mergeCell ref="B22:E22"/>
  </mergeCells>
  <pageMargins left="0.47" right="0.16" top="0.61" bottom="0.33" header="0.3" footer="0.17"/>
  <pageSetup orientation="portrait" verticalDpi="0" r:id="rId1"/>
</worksheet>
</file>

<file path=xl/worksheets/sheet6.xml><?xml version="1.0" encoding="utf-8"?>
<worksheet xmlns="http://schemas.openxmlformats.org/spreadsheetml/2006/main" xmlns:r="http://schemas.openxmlformats.org/officeDocument/2006/relationships">
  <dimension ref="A1:N21"/>
  <sheetViews>
    <sheetView topLeftCell="A10" workbookViewId="0">
      <selection activeCell="H15" sqref="H15"/>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7.42578125" customWidth="1"/>
    <col min="7" max="7" width="9.7109375" customWidth="1"/>
    <col min="8" max="8" width="14.85546875" customWidth="1"/>
  </cols>
  <sheetData>
    <row r="1" spans="1:11" ht="21">
      <c r="A1" s="128" t="s">
        <v>0</v>
      </c>
      <c r="B1" s="128"/>
      <c r="C1" s="128"/>
      <c r="D1" s="128"/>
      <c r="E1" s="128"/>
      <c r="F1" s="128"/>
      <c r="G1" s="128"/>
      <c r="H1" s="128"/>
      <c r="I1" s="1"/>
    </row>
    <row r="2" spans="1:11" ht="32.25" customHeight="1">
      <c r="A2" s="129" t="s">
        <v>79</v>
      </c>
      <c r="B2" s="130"/>
      <c r="C2" s="130"/>
      <c r="D2" s="130"/>
      <c r="E2" s="130"/>
      <c r="F2" s="130"/>
      <c r="G2" s="130"/>
      <c r="H2" s="130"/>
      <c r="I2" s="2"/>
    </row>
    <row r="3" spans="1:11">
      <c r="A3" s="3" t="s">
        <v>1</v>
      </c>
      <c r="B3" s="3" t="s">
        <v>2</v>
      </c>
      <c r="C3" s="4">
        <v>1</v>
      </c>
      <c r="D3" s="4" t="s">
        <v>3</v>
      </c>
      <c r="E3" s="4" t="s">
        <v>4</v>
      </c>
      <c r="F3" s="4" t="s">
        <v>5</v>
      </c>
      <c r="G3" s="4" t="s">
        <v>6</v>
      </c>
      <c r="H3" s="4" t="s">
        <v>3</v>
      </c>
    </row>
    <row r="4" spans="1:11" ht="93" customHeight="1">
      <c r="A4" s="9" t="s">
        <v>36</v>
      </c>
      <c r="B4" s="10" t="s">
        <v>9</v>
      </c>
      <c r="C4" s="11">
        <v>76.400000000000006</v>
      </c>
      <c r="D4" s="12">
        <f>C4*G4</f>
        <v>11753.376000000002</v>
      </c>
      <c r="E4" s="12">
        <v>70.59</v>
      </c>
      <c r="F4" s="11" t="s">
        <v>10</v>
      </c>
      <c r="G4" s="11">
        <v>153.84</v>
      </c>
      <c r="H4" s="34">
        <f>E4*G4</f>
        <v>10859.5656</v>
      </c>
    </row>
    <row r="5" spans="1:11" ht="89.25">
      <c r="A5" s="9" t="s">
        <v>37</v>
      </c>
      <c r="B5" s="13" t="s">
        <v>11</v>
      </c>
      <c r="C5" s="11"/>
      <c r="D5" s="11"/>
      <c r="E5" s="12">
        <v>26.34</v>
      </c>
      <c r="F5" s="11" t="s">
        <v>10</v>
      </c>
      <c r="G5" s="11">
        <v>415.58</v>
      </c>
      <c r="H5" s="34">
        <f t="shared" ref="H5:H14" si="0">E5*G5</f>
        <v>10946.377199999999</v>
      </c>
    </row>
    <row r="6" spans="1:11" ht="102" customHeight="1">
      <c r="A6" s="9" t="s">
        <v>76</v>
      </c>
      <c r="B6" s="14" t="s">
        <v>12</v>
      </c>
      <c r="C6" s="11"/>
      <c r="D6" s="11"/>
      <c r="E6" s="12">
        <v>44.25</v>
      </c>
      <c r="F6" s="11" t="s">
        <v>10</v>
      </c>
      <c r="G6" s="11">
        <v>1438.96</v>
      </c>
      <c r="H6" s="34">
        <f t="shared" si="0"/>
        <v>63673.98</v>
      </c>
    </row>
    <row r="7" spans="1:11" ht="114.75">
      <c r="A7" s="9" t="s">
        <v>38</v>
      </c>
      <c r="B7" s="14" t="s">
        <v>39</v>
      </c>
      <c r="C7" s="11"/>
      <c r="D7" s="11"/>
      <c r="E7" s="12">
        <v>57.94</v>
      </c>
      <c r="F7" s="11" t="s">
        <v>10</v>
      </c>
      <c r="G7" s="11">
        <v>4858.76</v>
      </c>
      <c r="H7" s="34">
        <f t="shared" si="0"/>
        <v>281516.55440000002</v>
      </c>
    </row>
    <row r="8" spans="1:11" s="8" customFormat="1" ht="61.5" customHeight="1">
      <c r="A8" s="5" t="s">
        <v>48</v>
      </c>
      <c r="B8" s="7" t="s">
        <v>21</v>
      </c>
      <c r="C8" s="21">
        <v>46.47</v>
      </c>
      <c r="D8" s="7" t="s">
        <v>17</v>
      </c>
      <c r="E8" s="21">
        <v>34.57</v>
      </c>
      <c r="F8" s="7" t="s">
        <v>18</v>
      </c>
      <c r="G8" s="21">
        <v>184.61</v>
      </c>
      <c r="H8" s="34">
        <f t="shared" si="0"/>
        <v>6381.9677000000001</v>
      </c>
    </row>
    <row r="9" spans="1:11" ht="18.75">
      <c r="A9" s="9">
        <v>6</v>
      </c>
      <c r="B9" s="35" t="s">
        <v>40</v>
      </c>
      <c r="C9" s="11"/>
      <c r="D9" s="12"/>
      <c r="E9" s="34"/>
      <c r="F9" s="11"/>
      <c r="G9" s="11"/>
      <c r="H9" s="34">
        <f t="shared" si="0"/>
        <v>0</v>
      </c>
    </row>
    <row r="10" spans="1:11" ht="15.75">
      <c r="A10" s="9" t="s">
        <v>25</v>
      </c>
      <c r="B10" s="14" t="s">
        <v>41</v>
      </c>
      <c r="C10" s="11">
        <f>9.05+262.33</f>
        <v>271.38</v>
      </c>
      <c r="D10" s="12">
        <f>C10*G10</f>
        <v>242551.3026</v>
      </c>
      <c r="E10" s="34">
        <v>24.91</v>
      </c>
      <c r="F10" s="11" t="s">
        <v>10</v>
      </c>
      <c r="G10" s="11">
        <v>893.77</v>
      </c>
      <c r="H10" s="34">
        <f t="shared" si="0"/>
        <v>22263.810699999998</v>
      </c>
    </row>
    <row r="11" spans="1:11" ht="15.75">
      <c r="A11" s="9" t="s">
        <v>26</v>
      </c>
      <c r="B11" s="14" t="s">
        <v>42</v>
      </c>
      <c r="C11" s="11">
        <v>35.42</v>
      </c>
      <c r="D11" s="12">
        <f>C11*G11</f>
        <v>13413.1998</v>
      </c>
      <c r="E11" s="34">
        <v>26.34</v>
      </c>
      <c r="F11" s="11" t="s">
        <v>10</v>
      </c>
      <c r="G11" s="11">
        <v>378.69</v>
      </c>
      <c r="H11" s="34">
        <f t="shared" si="0"/>
        <v>9974.6946000000007</v>
      </c>
    </row>
    <row r="12" spans="1:11">
      <c r="A12" s="9" t="s">
        <v>27</v>
      </c>
      <c r="B12" s="14" t="s">
        <v>44</v>
      </c>
      <c r="C12" s="11"/>
      <c r="D12" s="12"/>
      <c r="E12" s="34">
        <v>49.83</v>
      </c>
      <c r="F12" s="11" t="s">
        <v>28</v>
      </c>
      <c r="G12" s="11">
        <v>496.4</v>
      </c>
      <c r="H12" s="34">
        <f t="shared" si="0"/>
        <v>24735.611999999997</v>
      </c>
      <c r="I12" s="29"/>
      <c r="J12" s="29"/>
      <c r="K12" s="29"/>
    </row>
    <row r="13" spans="1:11" ht="15.75">
      <c r="A13" s="9" t="s">
        <v>29</v>
      </c>
      <c r="B13" s="14" t="s">
        <v>43</v>
      </c>
      <c r="C13" s="11">
        <v>76.400000000000006</v>
      </c>
      <c r="D13" s="12">
        <f>C13*G13</f>
        <v>62616.676000000007</v>
      </c>
      <c r="E13" s="34">
        <v>44.25</v>
      </c>
      <c r="F13" s="11" t="s">
        <v>10</v>
      </c>
      <c r="G13" s="11">
        <v>819.59</v>
      </c>
      <c r="H13" s="34">
        <f t="shared" si="0"/>
        <v>36266.857499999998</v>
      </c>
    </row>
    <row r="14" spans="1:11">
      <c r="A14" s="9" t="s">
        <v>30</v>
      </c>
      <c r="B14" s="14" t="s">
        <v>45</v>
      </c>
      <c r="C14" s="11"/>
      <c r="D14" s="12"/>
      <c r="E14" s="34">
        <v>70.59</v>
      </c>
      <c r="F14" s="11" t="s">
        <v>28</v>
      </c>
      <c r="G14" s="11">
        <v>177.1</v>
      </c>
      <c r="H14" s="34">
        <f t="shared" si="0"/>
        <v>12501.489</v>
      </c>
      <c r="I14" s="29"/>
      <c r="J14" s="29"/>
      <c r="K14" s="29"/>
    </row>
    <row r="15" spans="1:11">
      <c r="A15" s="9"/>
      <c r="B15" s="141" t="s">
        <v>32</v>
      </c>
      <c r="C15" s="141"/>
      <c r="D15" s="141"/>
      <c r="E15" s="141"/>
      <c r="F15" s="141"/>
      <c r="G15" s="141"/>
      <c r="H15" s="34">
        <f>SUM(H4:H14)</f>
        <v>479120.90869999997</v>
      </c>
      <c r="I15" s="29"/>
      <c r="J15" s="29"/>
      <c r="K15" s="29"/>
    </row>
    <row r="16" spans="1:11">
      <c r="A16" s="26"/>
      <c r="B16" s="27"/>
      <c r="C16" s="27"/>
      <c r="D16" s="27"/>
      <c r="E16" s="27"/>
      <c r="F16" s="27"/>
      <c r="G16" s="27"/>
      <c r="H16" s="28"/>
      <c r="I16" s="29"/>
      <c r="J16" s="29"/>
      <c r="K16" s="29"/>
    </row>
    <row r="17" spans="1:14" ht="31.5" customHeight="1">
      <c r="A17" s="131"/>
      <c r="B17" s="131"/>
      <c r="C17" s="30"/>
      <c r="D17" s="30"/>
      <c r="E17" s="132" t="s">
        <v>33</v>
      </c>
      <c r="F17" s="132"/>
      <c r="G17" s="132"/>
      <c r="H17" s="132"/>
      <c r="I17" s="31"/>
      <c r="J17" s="31"/>
      <c r="K17" s="31"/>
      <c r="L17" s="31"/>
      <c r="M17" s="31"/>
      <c r="N17" s="31"/>
    </row>
    <row r="18" spans="1:14" ht="15.75" customHeight="1">
      <c r="E18" s="132"/>
      <c r="F18" s="132"/>
      <c r="G18" s="132"/>
      <c r="H18" s="132"/>
      <c r="I18" s="31"/>
      <c r="J18" s="31"/>
      <c r="K18" s="31"/>
      <c r="L18" s="31"/>
      <c r="M18" s="31"/>
      <c r="N18" s="31"/>
    </row>
    <row r="19" spans="1:14" ht="15.75" customHeight="1">
      <c r="E19" s="132"/>
      <c r="F19" s="132"/>
      <c r="G19" s="132"/>
      <c r="H19" s="132"/>
      <c r="I19" s="31"/>
      <c r="J19" s="31"/>
      <c r="K19" s="31"/>
      <c r="L19" s="31"/>
      <c r="M19" s="31"/>
      <c r="N19" s="31"/>
    </row>
    <row r="21" spans="1:14" ht="15.75" customHeight="1"/>
  </sheetData>
  <mergeCells count="5">
    <mergeCell ref="A1:H1"/>
    <mergeCell ref="A2:H2"/>
    <mergeCell ref="B15:G15"/>
    <mergeCell ref="A17:B17"/>
    <mergeCell ref="E17:H19"/>
  </mergeCells>
  <pageMargins left="0.2" right="0.37" top="0.75" bottom="0.28999999999999998" header="0.3" footer="0.17"/>
  <pageSetup orientation="portrait" verticalDpi="0" r:id="rId1"/>
</worksheet>
</file>

<file path=xl/worksheets/sheet7.xml><?xml version="1.0" encoding="utf-8"?>
<worksheet xmlns="http://schemas.openxmlformats.org/spreadsheetml/2006/main" xmlns:r="http://schemas.openxmlformats.org/officeDocument/2006/relationships">
  <dimension ref="A1:I25"/>
  <sheetViews>
    <sheetView topLeftCell="A10" workbookViewId="0">
      <selection activeCell="J27" sqref="J27"/>
    </sheetView>
  </sheetViews>
  <sheetFormatPr defaultRowHeight="15"/>
  <cols>
    <col min="1" max="1" width="9.140625" style="47"/>
    <col min="2" max="2" width="42.85546875" style="48" customWidth="1"/>
    <col min="3" max="3" width="9.140625" style="8"/>
    <col min="4" max="4" width="9.140625" style="66"/>
    <col min="5" max="5" width="9.140625" style="8"/>
    <col min="6" max="6" width="16.42578125" style="50" customWidth="1"/>
    <col min="7" max="16384" width="9.140625" style="8"/>
  </cols>
  <sheetData>
    <row r="1" spans="1:9" ht="18.75">
      <c r="A1" s="120" t="s">
        <v>0</v>
      </c>
      <c r="B1" s="120"/>
      <c r="C1" s="120"/>
      <c r="D1" s="120"/>
      <c r="E1" s="120"/>
      <c r="F1" s="120"/>
    </row>
    <row r="2" spans="1:9" ht="18.75">
      <c r="A2" s="120" t="s">
        <v>49</v>
      </c>
      <c r="B2" s="120"/>
      <c r="C2" s="120"/>
      <c r="D2" s="120"/>
      <c r="E2" s="120"/>
      <c r="F2" s="120"/>
    </row>
    <row r="3" spans="1:9" ht="39.75" customHeight="1">
      <c r="A3" s="121" t="s">
        <v>160</v>
      </c>
      <c r="B3" s="122"/>
      <c r="C3" s="122"/>
      <c r="D3" s="122"/>
      <c r="E3" s="122"/>
      <c r="F3" s="123"/>
    </row>
    <row r="4" spans="1:9">
      <c r="A4" s="36" t="s">
        <v>50</v>
      </c>
      <c r="B4" s="36" t="s">
        <v>51</v>
      </c>
      <c r="C4" s="36" t="s">
        <v>52</v>
      </c>
      <c r="D4" s="36" t="s">
        <v>53</v>
      </c>
      <c r="E4" s="36" t="s">
        <v>54</v>
      </c>
      <c r="F4" s="36" t="s">
        <v>55</v>
      </c>
    </row>
    <row r="5" spans="1:9" ht="127.5">
      <c r="A5" s="5" t="s">
        <v>101</v>
      </c>
      <c r="B5" s="118" t="s">
        <v>9</v>
      </c>
      <c r="C5" s="20">
        <v>54.52</v>
      </c>
      <c r="D5" s="5" t="s">
        <v>20</v>
      </c>
      <c r="E5" s="20">
        <v>153.84</v>
      </c>
      <c r="F5" s="68">
        <f>C5*E5</f>
        <v>8387.3568000000014</v>
      </c>
    </row>
    <row r="6" spans="1:9" ht="105">
      <c r="A6" s="5" t="s">
        <v>37</v>
      </c>
      <c r="B6" s="68" t="s">
        <v>57</v>
      </c>
      <c r="C6" s="20">
        <v>4.5199999999999996</v>
      </c>
      <c r="D6" s="5" t="s">
        <v>20</v>
      </c>
      <c r="E6" s="20">
        <v>415.58</v>
      </c>
      <c r="F6" s="68">
        <f t="shared" ref="F6:F17" si="0">C6*E6</f>
        <v>1878.4215999999997</v>
      </c>
    </row>
    <row r="7" spans="1:9" ht="90">
      <c r="A7" s="5" t="s">
        <v>76</v>
      </c>
      <c r="B7" s="68" t="s">
        <v>58</v>
      </c>
      <c r="C7" s="20">
        <v>7.54</v>
      </c>
      <c r="D7" s="24" t="s">
        <v>20</v>
      </c>
      <c r="E7" s="20">
        <v>1438.96</v>
      </c>
      <c r="F7" s="68">
        <f t="shared" si="0"/>
        <v>10849.758400000001</v>
      </c>
    </row>
    <row r="8" spans="1:9" ht="60">
      <c r="A8" s="5" t="s">
        <v>158</v>
      </c>
      <c r="B8" s="6" t="s">
        <v>103</v>
      </c>
      <c r="C8" s="21">
        <v>20.09</v>
      </c>
      <c r="D8" s="21" t="s">
        <v>20</v>
      </c>
      <c r="E8" s="20">
        <v>5810.71</v>
      </c>
      <c r="F8" s="68">
        <f t="shared" si="0"/>
        <v>116737.1639</v>
      </c>
    </row>
    <row r="9" spans="1:9" ht="74.25" customHeight="1">
      <c r="A9" s="5" t="s">
        <v>189</v>
      </c>
      <c r="B9" s="6" t="s">
        <v>19</v>
      </c>
      <c r="C9" s="21">
        <v>10.24</v>
      </c>
      <c r="D9" s="7" t="s">
        <v>20</v>
      </c>
      <c r="E9" s="21">
        <v>6092.63</v>
      </c>
      <c r="F9" s="68">
        <f t="shared" si="0"/>
        <v>62388.531200000005</v>
      </c>
    </row>
    <row r="10" spans="1:9" ht="78.75" customHeight="1">
      <c r="A10" s="114" t="s">
        <v>200</v>
      </c>
      <c r="B10" s="102" t="s">
        <v>22</v>
      </c>
      <c r="C10" s="20">
        <v>2.95</v>
      </c>
      <c r="D10" s="67" t="s">
        <v>23</v>
      </c>
      <c r="E10" s="20">
        <v>77259.94</v>
      </c>
      <c r="F10" s="68">
        <f t="shared" si="0"/>
        <v>227916.82300000003</v>
      </c>
    </row>
    <row r="11" spans="1:9" ht="61.5" customHeight="1">
      <c r="A11" s="5" t="s">
        <v>161</v>
      </c>
      <c r="B11" s="7" t="s">
        <v>21</v>
      </c>
      <c r="C11" s="21">
        <v>165.06</v>
      </c>
      <c r="D11" s="7" t="s">
        <v>17</v>
      </c>
      <c r="E11" s="21">
        <v>184.61</v>
      </c>
      <c r="F11" s="68">
        <f t="shared" si="0"/>
        <v>30471.726600000002</v>
      </c>
    </row>
    <row r="12" spans="1:9" customFormat="1" ht="18.75">
      <c r="A12" s="9">
        <v>8</v>
      </c>
      <c r="B12" s="35" t="s">
        <v>40</v>
      </c>
      <c r="C12" s="11"/>
      <c r="D12" s="12"/>
      <c r="E12" s="34"/>
      <c r="F12" s="68">
        <f t="shared" si="0"/>
        <v>0</v>
      </c>
    </row>
    <row r="13" spans="1:9" customFormat="1" ht="15.75">
      <c r="A13" s="9" t="s">
        <v>25</v>
      </c>
      <c r="B13" s="14" t="s">
        <v>97</v>
      </c>
      <c r="C13" s="11">
        <v>13.06</v>
      </c>
      <c r="D13" s="11" t="s">
        <v>10</v>
      </c>
      <c r="E13" s="11">
        <v>893.67</v>
      </c>
      <c r="F13" s="68">
        <f t="shared" si="0"/>
        <v>11671.3302</v>
      </c>
    </row>
    <row r="14" spans="1:9" customFormat="1" ht="15.75">
      <c r="A14" s="9" t="s">
        <v>26</v>
      </c>
      <c r="B14" s="14" t="s">
        <v>98</v>
      </c>
      <c r="C14" s="11">
        <v>4.5199999999999996</v>
      </c>
      <c r="D14" s="11" t="s">
        <v>10</v>
      </c>
      <c r="E14" s="11">
        <v>378.69</v>
      </c>
      <c r="F14" s="68">
        <f t="shared" si="0"/>
        <v>1711.6787999999999</v>
      </c>
    </row>
    <row r="15" spans="1:9" customFormat="1" ht="15.75">
      <c r="A15" s="9" t="s">
        <v>27</v>
      </c>
      <c r="B15" s="14" t="s">
        <v>100</v>
      </c>
      <c r="C15" s="11">
        <v>7.54</v>
      </c>
      <c r="D15" s="11" t="s">
        <v>10</v>
      </c>
      <c r="E15" s="11">
        <v>819.59</v>
      </c>
      <c r="F15" s="68">
        <f t="shared" si="0"/>
        <v>6179.7085999999999</v>
      </c>
    </row>
    <row r="16" spans="1:9" customFormat="1">
      <c r="A16" s="9" t="s">
        <v>29</v>
      </c>
      <c r="B16" s="14" t="s">
        <v>99</v>
      </c>
      <c r="C16" s="11">
        <v>26.09</v>
      </c>
      <c r="D16" s="11" t="s">
        <v>28</v>
      </c>
      <c r="E16" s="11">
        <v>496.4</v>
      </c>
      <c r="F16" s="68">
        <f t="shared" si="0"/>
        <v>12951.075999999999</v>
      </c>
      <c r="G16" s="29"/>
      <c r="H16" s="29"/>
      <c r="I16" s="29"/>
    </row>
    <row r="17" spans="1:9" customFormat="1">
      <c r="A17" s="9" t="s">
        <v>30</v>
      </c>
      <c r="B17" s="14" t="s">
        <v>45</v>
      </c>
      <c r="C17" s="11">
        <v>54.52</v>
      </c>
      <c r="D17" s="11" t="s">
        <v>28</v>
      </c>
      <c r="E17" s="11">
        <v>177.1</v>
      </c>
      <c r="F17" s="68">
        <f t="shared" si="0"/>
        <v>9655.4920000000002</v>
      </c>
      <c r="G17" s="29"/>
      <c r="H17" s="29"/>
      <c r="I17" s="29"/>
    </row>
    <row r="18" spans="1:9" customFormat="1">
      <c r="A18" s="9"/>
      <c r="B18" s="125" t="s">
        <v>32</v>
      </c>
      <c r="C18" s="126"/>
      <c r="D18" s="126"/>
      <c r="E18" s="127"/>
      <c r="F18" s="34">
        <f>SUM(F5:F17)</f>
        <v>500799.06710000004</v>
      </c>
      <c r="G18" s="29"/>
      <c r="H18" s="29"/>
      <c r="I18" s="29"/>
    </row>
    <row r="19" spans="1:9">
      <c r="D19" s="124" t="s">
        <v>68</v>
      </c>
      <c r="E19" s="124"/>
      <c r="F19" s="124"/>
    </row>
    <row r="20" spans="1:9" ht="15" customHeight="1">
      <c r="D20" s="124"/>
      <c r="E20" s="124"/>
      <c r="F20" s="124"/>
    </row>
    <row r="21" spans="1:9">
      <c r="D21" s="124"/>
      <c r="E21" s="124"/>
      <c r="F21" s="124"/>
    </row>
    <row r="22" spans="1:9">
      <c r="D22" s="124"/>
      <c r="E22" s="124"/>
      <c r="F22" s="124"/>
    </row>
    <row r="23" spans="1:9">
      <c r="D23" s="124"/>
      <c r="E23" s="124"/>
      <c r="F23" s="124"/>
    </row>
    <row r="24" spans="1:9" ht="14.25" customHeight="1">
      <c r="D24" s="124"/>
      <c r="E24" s="124"/>
      <c r="F24" s="124"/>
    </row>
    <row r="25" spans="1:9" ht="9.75" customHeight="1"/>
  </sheetData>
  <mergeCells count="5">
    <mergeCell ref="A1:F1"/>
    <mergeCell ref="A2:F2"/>
    <mergeCell ref="A3:F3"/>
    <mergeCell ref="D19:F24"/>
    <mergeCell ref="B18:E18"/>
  </mergeCells>
  <pageMargins left="0.36" right="0.32" top="0.4" bottom="0.17" header="0.3" footer="0.17"/>
  <pageSetup scale="90" orientation="portrait" verticalDpi="0" r:id="rId1"/>
</worksheet>
</file>

<file path=xl/worksheets/sheet8.xml><?xml version="1.0" encoding="utf-8"?>
<worksheet xmlns="http://schemas.openxmlformats.org/spreadsheetml/2006/main" xmlns:r="http://schemas.openxmlformats.org/officeDocument/2006/relationships">
  <dimension ref="A1:N21"/>
  <sheetViews>
    <sheetView workbookViewId="0">
      <selection activeCell="A2" sqref="A2:H2"/>
    </sheetView>
  </sheetViews>
  <sheetFormatPr defaultRowHeight="15"/>
  <cols>
    <col min="1" max="1" width="7.7109375" customWidth="1"/>
    <col min="2" max="2" width="46.140625" customWidth="1"/>
    <col min="3" max="3" width="9.85546875" hidden="1" customWidth="1"/>
    <col min="4" max="4" width="11.7109375" style="32" hidden="1" customWidth="1"/>
    <col min="5" max="5" width="8.28515625" customWidth="1"/>
    <col min="6" max="6" width="7.42578125" customWidth="1"/>
    <col min="7" max="7" width="9.7109375" customWidth="1"/>
    <col min="8" max="8" width="14.85546875" customWidth="1"/>
  </cols>
  <sheetData>
    <row r="1" spans="1:11" ht="21">
      <c r="A1" s="128" t="s">
        <v>0</v>
      </c>
      <c r="B1" s="128"/>
      <c r="C1" s="128"/>
      <c r="D1" s="128"/>
      <c r="E1" s="128"/>
      <c r="F1" s="128"/>
      <c r="G1" s="128"/>
      <c r="H1" s="128"/>
      <c r="I1" s="1"/>
    </row>
    <row r="2" spans="1:11" ht="32.25" customHeight="1">
      <c r="A2" s="129" t="s">
        <v>180</v>
      </c>
      <c r="B2" s="130"/>
      <c r="C2" s="130"/>
      <c r="D2" s="130"/>
      <c r="E2" s="130"/>
      <c r="F2" s="130"/>
      <c r="G2" s="130"/>
      <c r="H2" s="130"/>
      <c r="I2" s="2"/>
    </row>
    <row r="3" spans="1:11">
      <c r="A3" s="3" t="s">
        <v>1</v>
      </c>
      <c r="B3" s="3" t="s">
        <v>2</v>
      </c>
      <c r="C3" s="4">
        <v>1</v>
      </c>
      <c r="D3" s="4" t="s">
        <v>3</v>
      </c>
      <c r="E3" s="4" t="s">
        <v>4</v>
      </c>
      <c r="F3" s="4" t="s">
        <v>5</v>
      </c>
      <c r="G3" s="4" t="s">
        <v>6</v>
      </c>
      <c r="H3" s="4" t="s">
        <v>3</v>
      </c>
    </row>
    <row r="4" spans="1:11" ht="93" customHeight="1">
      <c r="A4" s="9" t="s">
        <v>36</v>
      </c>
      <c r="B4" s="10" t="s">
        <v>9</v>
      </c>
      <c r="C4" s="11">
        <v>76.400000000000006</v>
      </c>
      <c r="D4" s="12">
        <f>C4*G4</f>
        <v>11751.084000000001</v>
      </c>
      <c r="E4" s="12">
        <v>63.47</v>
      </c>
      <c r="F4" s="11" t="s">
        <v>10</v>
      </c>
      <c r="G4" s="11">
        <v>153.81</v>
      </c>
      <c r="H4" s="34">
        <f>E4*G4</f>
        <v>9762.3207000000002</v>
      </c>
    </row>
    <row r="5" spans="1:11" ht="89.25">
      <c r="A5" s="9" t="s">
        <v>37</v>
      </c>
      <c r="B5" s="13" t="s">
        <v>11</v>
      </c>
      <c r="C5" s="11"/>
      <c r="D5" s="11"/>
      <c r="E5" s="12">
        <v>19.12</v>
      </c>
      <c r="F5" s="11" t="s">
        <v>10</v>
      </c>
      <c r="G5" s="11">
        <v>415.84</v>
      </c>
      <c r="H5" s="34">
        <f t="shared" ref="H5:H14" si="0">E5*G5</f>
        <v>7950.8608000000004</v>
      </c>
    </row>
    <row r="6" spans="1:11" ht="102" customHeight="1">
      <c r="A6" s="9" t="s">
        <v>76</v>
      </c>
      <c r="B6" s="14" t="s">
        <v>12</v>
      </c>
      <c r="C6" s="11"/>
      <c r="D6" s="11"/>
      <c r="E6" s="12">
        <v>31.81</v>
      </c>
      <c r="F6" s="11" t="s">
        <v>10</v>
      </c>
      <c r="G6" s="11">
        <v>1438.96</v>
      </c>
      <c r="H6" s="34">
        <f t="shared" si="0"/>
        <v>45773.317600000002</v>
      </c>
    </row>
    <row r="7" spans="1:11" ht="114.75">
      <c r="A7" s="9" t="s">
        <v>38</v>
      </c>
      <c r="B7" s="14" t="s">
        <v>39</v>
      </c>
      <c r="C7" s="11"/>
      <c r="D7" s="11"/>
      <c r="E7" s="12">
        <v>38.229999999999997</v>
      </c>
      <c r="F7" s="11" t="s">
        <v>10</v>
      </c>
      <c r="G7" s="11">
        <v>4858.76</v>
      </c>
      <c r="H7" s="34">
        <f t="shared" si="0"/>
        <v>185750.39479999998</v>
      </c>
    </row>
    <row r="8" spans="1:11" s="8" customFormat="1" ht="61.5" customHeight="1">
      <c r="A8" s="5" t="s">
        <v>48</v>
      </c>
      <c r="B8" s="7" t="s">
        <v>21</v>
      </c>
      <c r="C8" s="21">
        <v>165.06</v>
      </c>
      <c r="D8" s="7" t="s">
        <v>17</v>
      </c>
      <c r="E8" s="21">
        <v>25.09</v>
      </c>
      <c r="F8" s="11" t="s">
        <v>18</v>
      </c>
      <c r="G8" s="23">
        <v>184.61</v>
      </c>
      <c r="H8" s="23">
        <f t="shared" si="0"/>
        <v>4631.8649000000005</v>
      </c>
    </row>
    <row r="9" spans="1:11" ht="18.75">
      <c r="A9" s="9">
        <v>6</v>
      </c>
      <c r="B9" s="35" t="s">
        <v>40</v>
      </c>
      <c r="C9" s="11"/>
      <c r="D9" s="12"/>
      <c r="E9" s="34"/>
      <c r="F9" s="11"/>
      <c r="G9" s="11"/>
      <c r="H9" s="34">
        <f t="shared" si="0"/>
        <v>0</v>
      </c>
    </row>
    <row r="10" spans="1:11" ht="15.75">
      <c r="A10" s="9" t="s">
        <v>25</v>
      </c>
      <c r="B10" s="14" t="s">
        <v>41</v>
      </c>
      <c r="C10" s="11">
        <f>9.05+262.33</f>
        <v>271.38</v>
      </c>
      <c r="D10" s="12">
        <f>C10*G10</f>
        <v>242524.16459999999</v>
      </c>
      <c r="E10" s="34">
        <v>16.440000000000001</v>
      </c>
      <c r="F10" s="11" t="s">
        <v>10</v>
      </c>
      <c r="G10" s="11">
        <v>893.67</v>
      </c>
      <c r="H10" s="34">
        <f t="shared" si="0"/>
        <v>14691.934800000001</v>
      </c>
    </row>
    <row r="11" spans="1:11" ht="15.75">
      <c r="A11" s="9" t="s">
        <v>26</v>
      </c>
      <c r="B11" s="14" t="s">
        <v>42</v>
      </c>
      <c r="C11" s="11">
        <v>35.42</v>
      </c>
      <c r="D11" s="12">
        <f>C11*G11</f>
        <v>13413.1998</v>
      </c>
      <c r="E11" s="34">
        <v>19.12</v>
      </c>
      <c r="F11" s="11" t="s">
        <v>10</v>
      </c>
      <c r="G11" s="11">
        <v>378.69</v>
      </c>
      <c r="H11" s="34">
        <f t="shared" si="0"/>
        <v>7240.5528000000004</v>
      </c>
    </row>
    <row r="12" spans="1:11" ht="15.75">
      <c r="A12" s="9" t="s">
        <v>27</v>
      </c>
      <c r="B12" s="14" t="s">
        <v>43</v>
      </c>
      <c r="C12" s="11">
        <v>76.400000000000006</v>
      </c>
      <c r="D12" s="12">
        <f>C12*G12</f>
        <v>62616.676000000007</v>
      </c>
      <c r="E12" s="34">
        <v>31.81</v>
      </c>
      <c r="F12" s="11" t="s">
        <v>10</v>
      </c>
      <c r="G12" s="11">
        <v>819.59</v>
      </c>
      <c r="H12" s="34">
        <f t="shared" si="0"/>
        <v>26071.157899999998</v>
      </c>
    </row>
    <row r="13" spans="1:11">
      <c r="A13" s="9" t="s">
        <v>29</v>
      </c>
      <c r="B13" s="14" t="s">
        <v>44</v>
      </c>
      <c r="C13" s="11"/>
      <c r="D13" s="12"/>
      <c r="E13" s="34">
        <v>32.880000000000003</v>
      </c>
      <c r="F13" s="11" t="s">
        <v>28</v>
      </c>
      <c r="G13" s="11">
        <v>469.4</v>
      </c>
      <c r="H13" s="34">
        <f t="shared" si="0"/>
        <v>15433.872000000001</v>
      </c>
      <c r="I13" s="29"/>
      <c r="J13" s="29"/>
      <c r="K13" s="29"/>
    </row>
    <row r="14" spans="1:11">
      <c r="A14" s="9" t="s">
        <v>30</v>
      </c>
      <c r="B14" s="14" t="s">
        <v>45</v>
      </c>
      <c r="C14" s="11"/>
      <c r="D14" s="12"/>
      <c r="E14" s="34">
        <v>63.47</v>
      </c>
      <c r="F14" s="11" t="s">
        <v>28</v>
      </c>
      <c r="G14" s="11">
        <v>177.1</v>
      </c>
      <c r="H14" s="34">
        <f t="shared" si="0"/>
        <v>11240.537</v>
      </c>
      <c r="I14" s="29"/>
      <c r="J14" s="29"/>
      <c r="K14" s="29"/>
    </row>
    <row r="15" spans="1:11">
      <c r="A15" s="9"/>
      <c r="B15" s="141" t="s">
        <v>32</v>
      </c>
      <c r="C15" s="141"/>
      <c r="D15" s="141"/>
      <c r="E15" s="141"/>
      <c r="F15" s="141"/>
      <c r="G15" s="141"/>
      <c r="H15" s="34">
        <f>SUM(H4:H14)</f>
        <v>328546.81329999992</v>
      </c>
      <c r="I15" s="29"/>
      <c r="J15" s="29"/>
      <c r="K15" s="29"/>
    </row>
    <row r="16" spans="1:11">
      <c r="A16" s="26"/>
      <c r="B16" s="27"/>
      <c r="C16" s="27"/>
      <c r="D16" s="27"/>
      <c r="E16" s="27"/>
      <c r="F16" s="27"/>
      <c r="G16" s="27"/>
      <c r="H16" s="28"/>
      <c r="I16" s="29"/>
      <c r="J16" s="29"/>
      <c r="K16" s="29"/>
    </row>
    <row r="17" spans="1:14" ht="31.5" customHeight="1">
      <c r="A17" s="131"/>
      <c r="B17" s="131"/>
      <c r="C17" s="30"/>
      <c r="D17" s="30"/>
      <c r="E17" s="132" t="s">
        <v>33</v>
      </c>
      <c r="F17" s="132"/>
      <c r="G17" s="132"/>
      <c r="H17" s="132"/>
      <c r="I17" s="31"/>
      <c r="J17" s="31"/>
      <c r="K17" s="31"/>
      <c r="L17" s="31"/>
      <c r="M17" s="31"/>
      <c r="N17" s="31"/>
    </row>
    <row r="18" spans="1:14" ht="15.75" customHeight="1">
      <c r="E18" s="132"/>
      <c r="F18" s="132"/>
      <c r="G18" s="132"/>
      <c r="H18" s="132"/>
      <c r="I18" s="31"/>
      <c r="J18" s="31"/>
      <c r="K18" s="31"/>
      <c r="L18" s="31"/>
      <c r="M18" s="31"/>
      <c r="N18" s="31"/>
    </row>
    <row r="19" spans="1:14" ht="15.75" customHeight="1">
      <c r="E19" s="132"/>
      <c r="F19" s="132"/>
      <c r="G19" s="132"/>
      <c r="H19" s="132"/>
      <c r="I19" s="31"/>
      <c r="J19" s="31"/>
      <c r="K19" s="31"/>
      <c r="L19" s="31"/>
      <c r="M19" s="31"/>
      <c r="N19" s="31"/>
    </row>
    <row r="21" spans="1:14" ht="15.75" customHeight="1"/>
  </sheetData>
  <mergeCells count="5">
    <mergeCell ref="A1:H1"/>
    <mergeCell ref="A2:H2"/>
    <mergeCell ref="B15:G15"/>
    <mergeCell ref="A17:B17"/>
    <mergeCell ref="E17:H19"/>
  </mergeCells>
  <pageMargins left="0.24" right="0.16" top="0.75" bottom="0.23" header="0.3" footer="0.17"/>
  <pageSetup orientation="portrait" verticalDpi="0" r:id="rId1"/>
</worksheet>
</file>

<file path=xl/worksheets/sheet9.xml><?xml version="1.0" encoding="utf-8"?>
<worksheet xmlns="http://schemas.openxmlformats.org/spreadsheetml/2006/main" xmlns:r="http://schemas.openxmlformats.org/officeDocument/2006/relationships">
  <dimension ref="A1:I25"/>
  <sheetViews>
    <sheetView workbookViewId="0">
      <selection activeCell="A2" sqref="A2:F2"/>
    </sheetView>
  </sheetViews>
  <sheetFormatPr defaultRowHeight="15"/>
  <cols>
    <col min="1" max="1" width="9.140625" style="47"/>
    <col min="2" max="2" width="42.85546875" style="48" customWidth="1"/>
    <col min="3" max="3" width="9.140625" style="8"/>
    <col min="4" max="4" width="9.140625" style="108"/>
    <col min="5" max="5" width="9.140625" style="8"/>
    <col min="6" max="6" width="16.42578125" style="50" customWidth="1"/>
    <col min="7" max="16384" width="9.140625" style="8"/>
  </cols>
  <sheetData>
    <row r="1" spans="1:9" ht="18.75">
      <c r="A1" s="142" t="s">
        <v>0</v>
      </c>
      <c r="B1" s="143"/>
      <c r="C1" s="143"/>
      <c r="D1" s="143"/>
      <c r="E1" s="143"/>
      <c r="F1" s="144"/>
    </row>
    <row r="2" spans="1:9" ht="18.75">
      <c r="A2" s="142" t="s">
        <v>49</v>
      </c>
      <c r="B2" s="143"/>
      <c r="C2" s="143"/>
      <c r="D2" s="143"/>
      <c r="E2" s="143"/>
      <c r="F2" s="144"/>
    </row>
    <row r="3" spans="1:9" ht="39.75" customHeight="1">
      <c r="A3" s="121" t="s">
        <v>183</v>
      </c>
      <c r="B3" s="122"/>
      <c r="C3" s="122"/>
      <c r="D3" s="122"/>
      <c r="E3" s="122"/>
      <c r="F3" s="123"/>
    </row>
    <row r="4" spans="1:9">
      <c r="A4" s="36" t="s">
        <v>50</v>
      </c>
      <c r="B4" s="36" t="s">
        <v>51</v>
      </c>
      <c r="C4" s="36" t="s">
        <v>52</v>
      </c>
      <c r="D4" s="36" t="s">
        <v>53</v>
      </c>
      <c r="E4" s="36" t="s">
        <v>54</v>
      </c>
      <c r="F4" s="36" t="s">
        <v>55</v>
      </c>
    </row>
    <row r="5" spans="1:9" ht="127.5">
      <c r="A5" s="5" t="s">
        <v>101</v>
      </c>
      <c r="B5" s="118" t="s">
        <v>9</v>
      </c>
      <c r="C5" s="20">
        <v>85.07</v>
      </c>
      <c r="D5" s="5" t="s">
        <v>20</v>
      </c>
      <c r="E5" s="20">
        <v>153.84</v>
      </c>
      <c r="F5" s="110">
        <f>C5*E5</f>
        <v>13087.168799999999</v>
      </c>
    </row>
    <row r="6" spans="1:9" ht="105">
      <c r="A6" s="5" t="s">
        <v>37</v>
      </c>
      <c r="B6" s="110" t="s">
        <v>57</v>
      </c>
      <c r="C6" s="20">
        <v>7.97</v>
      </c>
      <c r="D6" s="5" t="s">
        <v>20</v>
      </c>
      <c r="E6" s="20">
        <v>415.58</v>
      </c>
      <c r="F6" s="110">
        <f t="shared" ref="F6:F17" si="0">C6*E6</f>
        <v>3312.1725999999999</v>
      </c>
    </row>
    <row r="7" spans="1:9" ht="90">
      <c r="A7" s="5" t="s">
        <v>76</v>
      </c>
      <c r="B7" s="110" t="s">
        <v>58</v>
      </c>
      <c r="C7" s="20">
        <v>13.28</v>
      </c>
      <c r="D7" s="24" t="s">
        <v>20</v>
      </c>
      <c r="E7" s="20">
        <v>1438.96</v>
      </c>
      <c r="F7" s="110">
        <f t="shared" si="0"/>
        <v>19109.388800000001</v>
      </c>
    </row>
    <row r="8" spans="1:9" ht="60">
      <c r="A8" s="5" t="s">
        <v>158</v>
      </c>
      <c r="B8" s="6" t="s">
        <v>103</v>
      </c>
      <c r="C8" s="21">
        <v>35.049999999999997</v>
      </c>
      <c r="D8" s="21" t="s">
        <v>20</v>
      </c>
      <c r="E8" s="20">
        <v>5810.71</v>
      </c>
      <c r="F8" s="110">
        <f t="shared" si="0"/>
        <v>203665.38549999997</v>
      </c>
    </row>
    <row r="9" spans="1:9" ht="74.25" customHeight="1">
      <c r="A9" s="5" t="s">
        <v>189</v>
      </c>
      <c r="B9" s="6" t="s">
        <v>19</v>
      </c>
      <c r="C9" s="21">
        <v>15.93</v>
      </c>
      <c r="D9" s="7" t="s">
        <v>20</v>
      </c>
      <c r="E9" s="21">
        <v>6092.63</v>
      </c>
      <c r="F9" s="110">
        <f t="shared" si="0"/>
        <v>97055.5959</v>
      </c>
    </row>
    <row r="10" spans="1:9" ht="78.75" customHeight="1">
      <c r="A10" s="109" t="s">
        <v>92</v>
      </c>
      <c r="B10" s="102" t="s">
        <v>22</v>
      </c>
      <c r="C10" s="20">
        <v>4.95</v>
      </c>
      <c r="D10" s="109" t="s">
        <v>23</v>
      </c>
      <c r="E10" s="20">
        <v>77259.94</v>
      </c>
      <c r="F10" s="110">
        <f t="shared" si="0"/>
        <v>382436.70300000004</v>
      </c>
    </row>
    <row r="11" spans="1:9" ht="61.5" customHeight="1">
      <c r="A11" s="5" t="s">
        <v>93</v>
      </c>
      <c r="B11" s="7" t="s">
        <v>21</v>
      </c>
      <c r="C11" s="21">
        <v>292.75</v>
      </c>
      <c r="D11" s="7" t="s">
        <v>17</v>
      </c>
      <c r="E11" s="21">
        <v>184.61</v>
      </c>
      <c r="F11" s="110">
        <f t="shared" si="0"/>
        <v>54044.577500000007</v>
      </c>
    </row>
    <row r="12" spans="1:9" customFormat="1" ht="18.75">
      <c r="A12" s="9">
        <v>9</v>
      </c>
      <c r="B12" s="35" t="s">
        <v>40</v>
      </c>
      <c r="C12" s="11"/>
      <c r="D12" s="12"/>
      <c r="E12" s="34"/>
      <c r="F12" s="110">
        <f t="shared" si="0"/>
        <v>0</v>
      </c>
    </row>
    <row r="13" spans="1:9" customFormat="1" ht="15.75">
      <c r="A13" s="9" t="s">
        <v>25</v>
      </c>
      <c r="B13" s="14" t="s">
        <v>97</v>
      </c>
      <c r="C13" s="11">
        <v>21.93</v>
      </c>
      <c r="D13" s="11" t="s">
        <v>10</v>
      </c>
      <c r="E13" s="11">
        <v>790.67</v>
      </c>
      <c r="F13" s="110">
        <f t="shared" si="0"/>
        <v>17339.393099999998</v>
      </c>
    </row>
    <row r="14" spans="1:9" customFormat="1" ht="15.75">
      <c r="A14" s="9" t="s">
        <v>26</v>
      </c>
      <c r="B14" s="14" t="s">
        <v>98</v>
      </c>
      <c r="C14" s="11">
        <v>7.97</v>
      </c>
      <c r="D14" s="11" t="s">
        <v>10</v>
      </c>
      <c r="E14" s="11">
        <v>437.55</v>
      </c>
      <c r="F14" s="110">
        <f t="shared" si="0"/>
        <v>3487.2734999999998</v>
      </c>
    </row>
    <row r="15" spans="1:9" customFormat="1" ht="15.75">
      <c r="A15" s="9" t="s">
        <v>27</v>
      </c>
      <c r="B15" s="14" t="s">
        <v>100</v>
      </c>
      <c r="C15" s="11">
        <v>13.28</v>
      </c>
      <c r="D15" s="11" t="s">
        <v>10</v>
      </c>
      <c r="E15" s="11">
        <v>712.09</v>
      </c>
      <c r="F15" s="110">
        <f t="shared" si="0"/>
        <v>9456.5552000000007</v>
      </c>
    </row>
    <row r="16" spans="1:9" customFormat="1">
      <c r="A16" s="9" t="s">
        <v>29</v>
      </c>
      <c r="B16" s="14" t="s">
        <v>99</v>
      </c>
      <c r="C16" s="11">
        <v>43.84</v>
      </c>
      <c r="D16" s="11" t="s">
        <v>28</v>
      </c>
      <c r="E16" s="11">
        <v>393.4</v>
      </c>
      <c r="F16" s="110">
        <f t="shared" si="0"/>
        <v>17246.655999999999</v>
      </c>
      <c r="G16" s="29"/>
      <c r="H16" s="29"/>
      <c r="I16" s="29"/>
    </row>
    <row r="17" spans="1:9" customFormat="1">
      <c r="A17" s="9" t="s">
        <v>30</v>
      </c>
      <c r="B17" s="14" t="s">
        <v>45</v>
      </c>
      <c r="C17" s="11">
        <v>85.07</v>
      </c>
      <c r="D17" s="11" t="s">
        <v>28</v>
      </c>
      <c r="E17" s="11">
        <v>177.1</v>
      </c>
      <c r="F17" s="110">
        <f t="shared" si="0"/>
        <v>15065.896999999999</v>
      </c>
      <c r="G17" s="29"/>
      <c r="H17" s="29"/>
      <c r="I17" s="29"/>
    </row>
    <row r="18" spans="1:9" customFormat="1">
      <c r="A18" s="9"/>
      <c r="B18" s="125" t="s">
        <v>32</v>
      </c>
      <c r="C18" s="126"/>
      <c r="D18" s="126"/>
      <c r="E18" s="127"/>
      <c r="F18" s="34">
        <f>SUM(F5:F17)</f>
        <v>835306.76689999993</v>
      </c>
      <c r="G18" s="29"/>
      <c r="H18" s="29"/>
      <c r="I18" s="29"/>
    </row>
    <row r="19" spans="1:9" ht="15" customHeight="1">
      <c r="D19" s="145" t="s">
        <v>68</v>
      </c>
      <c r="E19" s="145"/>
      <c r="F19" s="145"/>
    </row>
    <row r="20" spans="1:9" ht="15" customHeight="1">
      <c r="D20" s="124"/>
      <c r="E20" s="124"/>
      <c r="F20" s="124"/>
    </row>
    <row r="21" spans="1:9">
      <c r="D21" s="124"/>
      <c r="E21" s="124"/>
      <c r="F21" s="124"/>
    </row>
    <row r="22" spans="1:9">
      <c r="D22" s="124"/>
      <c r="E22" s="124"/>
      <c r="F22" s="124"/>
    </row>
    <row r="23" spans="1:9">
      <c r="D23" s="124"/>
      <c r="E23" s="124"/>
      <c r="F23" s="124"/>
    </row>
    <row r="24" spans="1:9" ht="14.25" customHeight="1">
      <c r="D24" s="124"/>
      <c r="E24" s="124"/>
      <c r="F24" s="124"/>
    </row>
    <row r="25" spans="1:9" ht="9.75" customHeight="1"/>
  </sheetData>
  <mergeCells count="5">
    <mergeCell ref="A1:F1"/>
    <mergeCell ref="A2:F2"/>
    <mergeCell ref="A3:F3"/>
    <mergeCell ref="D19:F24"/>
    <mergeCell ref="B18:E18"/>
  </mergeCells>
  <pageMargins left="0.73" right="0.16" top="0.49" bottom="0.27" header="0.3" footer="0.21"/>
  <pageSetup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Sheet41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2021-12-14T06:17:24Z</cp:lastPrinted>
  <dcterms:created xsi:type="dcterms:W3CDTF">2021-11-30T04:53:56Z</dcterms:created>
  <dcterms:modified xsi:type="dcterms:W3CDTF">2021-12-21T06:37:18Z</dcterms:modified>
</cp:coreProperties>
</file>