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43" activeTab="47"/>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meme No-09" sheetId="9" r:id="rId9"/>
    <sheet name="Scheme No-10" sheetId="10" r:id="rId10"/>
    <sheet name="Scheme No-11" sheetId="11" r:id="rId11"/>
    <sheet name="Scheme No-12" sheetId="12" r:id="rId12"/>
    <sheet name="Scheme NO-13" sheetId="13" r:id="rId13"/>
    <sheet name="Scheme No-14" sheetId="14" r:id="rId14"/>
    <sheet name="Sheet15" sheetId="15" r:id="rId15"/>
    <sheet name="Scheme NO-16" sheetId="16" r:id="rId16"/>
    <sheet name="Scheme No-17" sheetId="17" r:id="rId17"/>
    <sheet name="Sheet18" sheetId="18" r:id="rId18"/>
    <sheet name="Sheet19" sheetId="19" r:id="rId19"/>
    <sheet name="Scheme No-20" sheetId="20" r:id="rId20"/>
    <sheet name="Scheme No-21" sheetId="21" r:id="rId21"/>
    <sheet name="Scheme No-22" sheetId="22" r:id="rId22"/>
    <sheet name="Scheme NO-23" sheetId="23" r:id="rId23"/>
    <sheet name="Scheme NO-24" sheetId="24" r:id="rId24"/>
    <sheet name="Schme NO-25" sheetId="25" r:id="rId25"/>
    <sheet name="SchemeNo-26" sheetId="26" r:id="rId26"/>
    <sheet name="Scheme No-27" sheetId="27" r:id="rId27"/>
    <sheet name="Scheme No-28" sheetId="28" r:id="rId28"/>
    <sheet name="Scheme No-29" sheetId="29" r:id="rId29"/>
    <sheet name="Sheet30" sheetId="30" r:id="rId30"/>
    <sheet name="Scheme NO-31" sheetId="31" r:id="rId31"/>
    <sheet name="Scheme NO-32" sheetId="32" r:id="rId32"/>
    <sheet name="Scheme No-33." sheetId="33" r:id="rId33"/>
    <sheet name="Sheet34" sheetId="34" r:id="rId34"/>
    <sheet name="Scheme NO-35" sheetId="35" r:id="rId35"/>
    <sheet name="Scheme No-36" sheetId="36" r:id="rId36"/>
    <sheet name="Scheme NO-37" sheetId="37" r:id="rId37"/>
    <sheet name="Scheme NO-38" sheetId="38" r:id="rId38"/>
    <sheet name="Scheme NO-39" sheetId="39" r:id="rId39"/>
    <sheet name="Scheme No-40" sheetId="40" r:id="rId40"/>
    <sheet name="Scheme No-41" sheetId="41" r:id="rId41"/>
    <sheet name="Scheme No-42" sheetId="42" r:id="rId42"/>
    <sheet name="Scheme NO-43" sheetId="43" r:id="rId43"/>
    <sheet name="Scheme No-44" sheetId="44" r:id="rId44"/>
    <sheet name="Sheet45" sheetId="45" r:id="rId45"/>
    <sheet name="Scheme No-46" sheetId="46" r:id="rId46"/>
    <sheet name="Scheme NO-47" sheetId="47" r:id="rId47"/>
    <sheet name="Scheme No-48" sheetId="48" r:id="rId48"/>
  </sheets>
  <calcPr calcId="124519"/>
</workbook>
</file>

<file path=xl/calcChain.xml><?xml version="1.0" encoding="utf-8"?>
<calcChain xmlns="http://schemas.openxmlformats.org/spreadsheetml/2006/main">
  <c r="F20" i="21"/>
  <c r="F19"/>
  <c r="F18"/>
  <c r="F17"/>
  <c r="F16"/>
  <c r="F15"/>
  <c r="F14"/>
  <c r="F13"/>
  <c r="F12"/>
  <c r="F11"/>
  <c r="F10"/>
  <c r="F9"/>
  <c r="F8"/>
  <c r="F7"/>
  <c r="F6"/>
  <c r="F5"/>
  <c r="F21" s="1"/>
  <c r="F13" i="45"/>
  <c r="F12"/>
  <c r="F11"/>
  <c r="F10"/>
  <c r="F9"/>
  <c r="F8"/>
  <c r="F7"/>
  <c r="F6"/>
  <c r="F5"/>
  <c r="F14" s="1"/>
  <c r="H15" i="38" l="1"/>
  <c r="E15"/>
  <c r="H14"/>
  <c r="E14"/>
  <c r="H13"/>
  <c r="E13"/>
  <c r="H12"/>
  <c r="E12"/>
  <c r="H11"/>
  <c r="E11"/>
  <c r="H9"/>
  <c r="E9"/>
  <c r="H8"/>
  <c r="E8"/>
  <c r="H7"/>
  <c r="E7"/>
  <c r="H6"/>
  <c r="E6"/>
  <c r="H5"/>
  <c r="H16" s="1"/>
  <c r="F14" i="43"/>
  <c r="F13"/>
  <c r="F12"/>
  <c r="F11"/>
  <c r="F10"/>
  <c r="F8"/>
  <c r="F7"/>
  <c r="F6"/>
  <c r="F15" s="1"/>
  <c r="F5"/>
  <c r="F15" i="12"/>
  <c r="F14"/>
  <c r="F13"/>
  <c r="F12"/>
  <c r="F11"/>
  <c r="F10"/>
  <c r="F8"/>
  <c r="F7"/>
  <c r="F6"/>
  <c r="F5"/>
  <c r="F20" i="48"/>
  <c r="F19"/>
  <c r="F18"/>
  <c r="F17"/>
  <c r="F16"/>
  <c r="F15"/>
  <c r="F13"/>
  <c r="F12"/>
  <c r="F11"/>
  <c r="F10"/>
  <c r="F9"/>
  <c r="F8"/>
  <c r="F7"/>
  <c r="F6"/>
  <c r="F5"/>
  <c r="F14" i="30"/>
  <c r="F13"/>
  <c r="F12"/>
  <c r="F11"/>
  <c r="F10"/>
  <c r="F8"/>
  <c r="F7"/>
  <c r="F6"/>
  <c r="F15" s="1"/>
  <c r="F5"/>
  <c r="F19" i="4"/>
  <c r="F18"/>
  <c r="F17"/>
  <c r="F16"/>
  <c r="F15"/>
  <c r="F11"/>
  <c r="F9"/>
  <c r="F7"/>
  <c r="F20" s="1"/>
  <c r="F6"/>
  <c r="F5"/>
  <c r="F18" i="44"/>
  <c r="F17"/>
  <c r="F16"/>
  <c r="F15"/>
  <c r="F14"/>
  <c r="F13"/>
  <c r="F12"/>
  <c r="F11"/>
  <c r="F10"/>
  <c r="F9"/>
  <c r="F8"/>
  <c r="F7"/>
  <c r="F19" s="1"/>
  <c r="F6"/>
  <c r="F5"/>
  <c r="F15" i="13"/>
  <c r="F14"/>
  <c r="F13"/>
  <c r="F12"/>
  <c r="F11"/>
  <c r="F10"/>
  <c r="F9"/>
  <c r="F8"/>
  <c r="F7"/>
  <c r="F6"/>
  <c r="F5"/>
  <c r="F10" i="33"/>
  <c r="F9"/>
  <c r="F8"/>
  <c r="F7"/>
  <c r="F6"/>
  <c r="F5"/>
  <c r="F11" s="1"/>
  <c r="F20" i="10"/>
  <c r="F19"/>
  <c r="F18"/>
  <c r="F17"/>
  <c r="F16"/>
  <c r="F15"/>
  <c r="F14"/>
  <c r="F13"/>
  <c r="F12"/>
  <c r="F11"/>
  <c r="F10"/>
  <c r="F9"/>
  <c r="F8"/>
  <c r="F7"/>
  <c r="F6"/>
  <c r="F5"/>
  <c r="F14" i="11"/>
  <c r="F13"/>
  <c r="F12"/>
  <c r="F11"/>
  <c r="F10"/>
  <c r="F9"/>
  <c r="F8"/>
  <c r="F7"/>
  <c r="F6"/>
  <c r="F5"/>
  <c r="F15" s="1"/>
  <c r="F19" i="37"/>
  <c r="F18"/>
  <c r="F17"/>
  <c r="F16"/>
  <c r="F15"/>
  <c r="F13"/>
  <c r="F12"/>
  <c r="F11"/>
  <c r="F10"/>
  <c r="F9"/>
  <c r="F8"/>
  <c r="F7"/>
  <c r="F6"/>
  <c r="F5"/>
  <c r="F20" s="1"/>
  <c r="H15" i="27"/>
  <c r="H14"/>
  <c r="H13"/>
  <c r="H12"/>
  <c r="H11"/>
  <c r="H9"/>
  <c r="H8"/>
  <c r="H7"/>
  <c r="H16" s="1"/>
  <c r="H6"/>
  <c r="H5"/>
  <c r="F20" i="17"/>
  <c r="F19"/>
  <c r="F18"/>
  <c r="F17"/>
  <c r="F16"/>
  <c r="F14"/>
  <c r="F13"/>
  <c r="F12"/>
  <c r="F11"/>
  <c r="F10"/>
  <c r="F9"/>
  <c r="F8"/>
  <c r="F7"/>
  <c r="F6"/>
  <c r="F5"/>
  <c r="F21" s="1"/>
  <c r="F17" i="16"/>
  <c r="F16"/>
  <c r="F15"/>
  <c r="F14"/>
  <c r="F13"/>
  <c r="F11"/>
  <c r="F10"/>
  <c r="F9"/>
  <c r="F8"/>
  <c r="F7"/>
  <c r="F6"/>
  <c r="F5"/>
  <c r="F18" s="1"/>
  <c r="F17" i="14"/>
  <c r="F16"/>
  <c r="F15"/>
  <c r="F14"/>
  <c r="F13"/>
  <c r="F11"/>
  <c r="F9"/>
  <c r="F7"/>
  <c r="F18" s="1"/>
  <c r="F6"/>
  <c r="F5"/>
  <c r="F17" i="15"/>
  <c r="F16"/>
  <c r="F15"/>
  <c r="F14"/>
  <c r="F13"/>
  <c r="F11"/>
  <c r="F9"/>
  <c r="F7"/>
  <c r="F6"/>
  <c r="F18" s="1"/>
  <c r="F5"/>
  <c r="F14" i="42"/>
  <c r="F13"/>
  <c r="F12"/>
  <c r="F11"/>
  <c r="F10"/>
  <c r="F8"/>
  <c r="F7"/>
  <c r="F6"/>
  <c r="F15" s="1"/>
  <c r="F5"/>
  <c r="H26" i="40"/>
  <c r="H25"/>
  <c r="H24"/>
  <c r="H23"/>
  <c r="H21"/>
  <c r="H20"/>
  <c r="H19"/>
  <c r="H18"/>
  <c r="H17"/>
  <c r="H16"/>
  <c r="H15"/>
  <c r="H14"/>
  <c r="H13"/>
  <c r="H12"/>
  <c r="H11"/>
  <c r="H10"/>
  <c r="H9"/>
  <c r="H8"/>
  <c r="H7"/>
  <c r="H6"/>
  <c r="H5"/>
  <c r="H27" s="1"/>
  <c r="F19" i="36"/>
  <c r="F18"/>
  <c r="F17"/>
  <c r="F16"/>
  <c r="F15"/>
  <c r="F13"/>
  <c r="F12"/>
  <c r="F11"/>
  <c r="F10"/>
  <c r="F9"/>
  <c r="F8"/>
  <c r="F7"/>
  <c r="F6"/>
  <c r="F5"/>
  <c r="F20" s="1"/>
  <c r="H22" i="25"/>
  <c r="H21"/>
  <c r="H20"/>
  <c r="H19"/>
  <c r="H18"/>
  <c r="H16"/>
  <c r="H15"/>
  <c r="H14"/>
  <c r="H13"/>
  <c r="H12"/>
  <c r="H11"/>
  <c r="H10"/>
  <c r="H9"/>
  <c r="H8"/>
  <c r="H7"/>
  <c r="H6"/>
  <c r="H5"/>
  <c r="H23" s="1"/>
  <c r="F19" i="34"/>
  <c r="F18"/>
  <c r="F17"/>
  <c r="F16"/>
  <c r="F15"/>
  <c r="F13"/>
  <c r="F12"/>
  <c r="F11"/>
  <c r="F10"/>
  <c r="F9"/>
  <c r="F8"/>
  <c r="F7"/>
  <c r="F6"/>
  <c r="F5"/>
  <c r="F20" s="1"/>
  <c r="F19" i="35"/>
  <c r="F18"/>
  <c r="F17"/>
  <c r="F16"/>
  <c r="F15"/>
  <c r="F13"/>
  <c r="F12"/>
  <c r="F11"/>
  <c r="F10"/>
  <c r="F9"/>
  <c r="F8"/>
  <c r="F7"/>
  <c r="F6"/>
  <c r="F5"/>
  <c r="F20" s="1"/>
  <c r="F10" i="23"/>
  <c r="F9"/>
  <c r="F8"/>
  <c r="F6"/>
  <c r="F11" s="1"/>
  <c r="F5"/>
  <c r="F16" i="39"/>
  <c r="F15"/>
  <c r="F14"/>
  <c r="F13"/>
  <c r="F12"/>
  <c r="F11"/>
  <c r="F10"/>
  <c r="F9"/>
  <c r="F8"/>
  <c r="F7"/>
  <c r="F6"/>
  <c r="F5"/>
  <c r="F17" s="1"/>
  <c r="F10" i="47"/>
  <c r="F9"/>
  <c r="F8"/>
  <c r="F6"/>
  <c r="F11" s="1"/>
  <c r="F5"/>
  <c r="F16" i="1"/>
  <c r="F15"/>
  <c r="F14"/>
  <c r="F13"/>
  <c r="F12"/>
  <c r="F11"/>
  <c r="F9"/>
  <c r="F8"/>
  <c r="F7"/>
  <c r="F6"/>
  <c r="F5"/>
  <c r="F17" s="1"/>
  <c r="F16" i="2"/>
  <c r="F15"/>
  <c r="F14"/>
  <c r="F13"/>
  <c r="F12"/>
  <c r="F11"/>
  <c r="F10"/>
  <c r="F9"/>
  <c r="F8"/>
  <c r="F7"/>
  <c r="F6"/>
  <c r="F5"/>
  <c r="F17" s="1"/>
  <c r="F16" i="3"/>
  <c r="F15"/>
  <c r="F14"/>
  <c r="F13"/>
  <c r="F12"/>
  <c r="F11"/>
  <c r="F9"/>
  <c r="F8"/>
  <c r="F7"/>
  <c r="F6"/>
  <c r="F5"/>
  <c r="F16" i="31"/>
  <c r="F15"/>
  <c r="F14"/>
  <c r="F13"/>
  <c r="F12"/>
  <c r="F11"/>
  <c r="F9"/>
  <c r="F8"/>
  <c r="F7"/>
  <c r="F6"/>
  <c r="F5"/>
  <c r="F14" i="22"/>
  <c r="F13"/>
  <c r="F12"/>
  <c r="F11"/>
  <c r="F10"/>
  <c r="F9"/>
  <c r="F8"/>
  <c r="F7"/>
  <c r="F6"/>
  <c r="F5"/>
  <c r="F15" s="1"/>
  <c r="F17" i="3" l="1"/>
  <c r="F17" i="31"/>
  <c r="J19" i="46"/>
  <c r="J18"/>
  <c r="J17"/>
  <c r="J16"/>
  <c r="J15"/>
  <c r="J13"/>
  <c r="J12"/>
  <c r="J11"/>
  <c r="J10"/>
  <c r="F10"/>
  <c r="J9"/>
  <c r="J8"/>
  <c r="J7"/>
  <c r="J6"/>
  <c r="J5"/>
  <c r="J20" s="1"/>
  <c r="F14" i="9"/>
  <c r="F13"/>
  <c r="F12"/>
  <c r="F11"/>
  <c r="F10"/>
  <c r="F8"/>
  <c r="F7"/>
  <c r="F6"/>
  <c r="F15" s="1"/>
  <c r="F5"/>
  <c r="F14" i="8"/>
  <c r="F13"/>
  <c r="F12"/>
  <c r="F11"/>
  <c r="F10"/>
  <c r="F8"/>
  <c r="F7"/>
  <c r="F6"/>
  <c r="F5"/>
  <c r="F15" s="1"/>
  <c r="F14" i="7"/>
  <c r="F13"/>
  <c r="F12"/>
  <c r="F11"/>
  <c r="F10"/>
  <c r="F8"/>
  <c r="F7"/>
  <c r="F6"/>
  <c r="F15" s="1"/>
  <c r="F5"/>
  <c r="F15" i="6"/>
  <c r="F14"/>
  <c r="F13"/>
  <c r="F12"/>
  <c r="F11"/>
  <c r="F9"/>
  <c r="F8"/>
  <c r="F7"/>
  <c r="F6"/>
  <c r="F16" s="1"/>
  <c r="F5"/>
  <c r="F20" i="29" l="1"/>
  <c r="F19"/>
  <c r="F18"/>
  <c r="F17"/>
  <c r="F16"/>
  <c r="F15"/>
  <c r="F14"/>
  <c r="F13"/>
  <c r="F12"/>
  <c r="F11"/>
  <c r="F10"/>
  <c r="F9"/>
  <c r="F8"/>
  <c r="F7"/>
  <c r="F6"/>
  <c r="F5"/>
  <c r="F21" s="1"/>
  <c r="F13" i="18"/>
  <c r="F12"/>
  <c r="F11"/>
  <c r="F10"/>
  <c r="F8"/>
  <c r="F7"/>
  <c r="F6"/>
  <c r="F5"/>
  <c r="F14" s="1"/>
  <c r="F10" i="20" l="1"/>
  <c r="F9"/>
  <c r="F7"/>
  <c r="F6"/>
  <c r="F11" s="1"/>
  <c r="F5"/>
  <c r="F18" i="24"/>
  <c r="F17"/>
  <c r="F16"/>
  <c r="F15"/>
  <c r="F14"/>
  <c r="F11"/>
  <c r="F9"/>
  <c r="F7"/>
  <c r="F19" s="1"/>
  <c r="F6"/>
  <c r="F15" i="5"/>
  <c r="F14"/>
  <c r="F13"/>
  <c r="F12"/>
  <c r="F11"/>
  <c r="F10"/>
  <c r="F9"/>
  <c r="F8"/>
  <c r="F7"/>
  <c r="F6"/>
  <c r="F5"/>
  <c r="F16" s="1"/>
  <c r="F10" i="41" l="1"/>
  <c r="F9"/>
  <c r="F8"/>
  <c r="F6"/>
  <c r="F11" s="1"/>
  <c r="F5"/>
  <c r="F16" i="19"/>
  <c r="F15"/>
  <c r="F14"/>
  <c r="F13"/>
  <c r="F12"/>
  <c r="F11"/>
  <c r="F9"/>
  <c r="F8"/>
  <c r="F17" s="1"/>
  <c r="F7"/>
  <c r="F6"/>
  <c r="F5"/>
  <c r="F14" i="32"/>
  <c r="F13"/>
  <c r="F12"/>
  <c r="F11"/>
  <c r="F10"/>
  <c r="F8"/>
  <c r="F7"/>
  <c r="F6"/>
  <c r="F5"/>
  <c r="F15" s="1"/>
  <c r="F16" i="26"/>
  <c r="F15"/>
  <c r="F14"/>
  <c r="F13"/>
  <c r="F12"/>
  <c r="F11"/>
  <c r="F9"/>
  <c r="F8"/>
  <c r="F7"/>
  <c r="F6"/>
  <c r="F5"/>
  <c r="F17" s="1"/>
  <c r="F17" i="28"/>
  <c r="F16"/>
  <c r="F15"/>
  <c r="F14"/>
  <c r="F13"/>
  <c r="F12"/>
  <c r="F11"/>
  <c r="F9"/>
  <c r="F8"/>
  <c r="F7"/>
  <c r="F6"/>
  <c r="F5"/>
</calcChain>
</file>

<file path=xl/sharedStrings.xml><?xml version="1.0" encoding="utf-8"?>
<sst xmlns="http://schemas.openxmlformats.org/spreadsheetml/2006/main" count="2063" uniqueCount="296">
  <si>
    <t>RANCHI MUNICIPAL CORPORATION, RANCHI</t>
  </si>
  <si>
    <t xml:space="preserve">BILL OF QUANTITY </t>
  </si>
  <si>
    <r>
      <rPr>
        <b/>
        <sz val="10"/>
        <color theme="1"/>
        <rFont val="Times New Roman"/>
        <family val="1"/>
      </rPr>
      <t>Name of Work :- Construction of PCC road in Harmu Puran vihar 1st gali before sant nirakari bhawan from main 
                                road to kamla niketan house and to nawaljee's house in under ward no-29</t>
    </r>
    <r>
      <rPr>
        <b/>
        <sz val="10"/>
        <color theme="1"/>
        <rFont val="Kruti Dev 010"/>
      </rPr>
      <t xml:space="preserve">
</t>
    </r>
  </si>
  <si>
    <t>ITEMS OF WORK</t>
  </si>
  <si>
    <t>QTY</t>
  </si>
  <si>
    <t>UNIT</t>
  </si>
  <si>
    <t>RATE</t>
  </si>
  <si>
    <t>AMOUNT</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</si>
  <si>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</si>
  <si>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</si>
  <si>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</si>
  <si>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</si>
  <si>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</si>
  <si>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</si>
  <si>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</si>
  <si>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</si>
  <si>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</si>
  <si>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</si>
  <si>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</si>
  <si>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</si>
  <si>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</si>
  <si>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A</t>
  </si>
  <si>
    <t xml:space="preserve"> Sand 47KM</t>
  </si>
  <si>
    <t>A(i)</t>
  </si>
  <si>
    <t xml:space="preserve"> Local Sand 16 KM</t>
  </si>
  <si>
    <t>B</t>
  </si>
  <si>
    <t>Stone Boulder 34 Km</t>
  </si>
  <si>
    <t>C</t>
  </si>
  <si>
    <t>Stone Chips  (Lead 20  KM)</t>
  </si>
  <si>
    <t>D</t>
  </si>
  <si>
    <t>Moorum 15 KM</t>
  </si>
  <si>
    <t>E</t>
  </si>
  <si>
    <t>Earth ( Lead upto 1 K.M )</t>
  </si>
  <si>
    <t xml:space="preserve">                                                                                                       Assistant Engineer 
                                                                                                         Ranchi Municipal Corporation
                                                                                                         Ranchi</t>
  </si>
  <si>
    <t xml:space="preserve"> Sand 49 KM</t>
  </si>
  <si>
    <t xml:space="preserve"> Local Sand 13 KM</t>
  </si>
  <si>
    <t>Stone Boulder 36 Km</t>
  </si>
  <si>
    <t>Stone Chips  (Lead 22  KM)</t>
  </si>
  <si>
    <t>Moorum 14 KM</t>
  </si>
  <si>
    <t>Name of Work :- Construction of PCC road at Purani ranchi near akhata chowk in pahan kocha road from the house of Pankaj verma to the house of laldeo tirki &amp; in kalu kocha road from the house of shankar khalkho to the house of anil kachhap under ward No-24</t>
  </si>
  <si>
    <r>
      <rPr>
        <b/>
        <sz val="11"/>
        <color theme="1"/>
        <rFont val="Times New Roman"/>
        <family val="1"/>
      </rPr>
      <t>Name of Work :- Construction for PCC road in Pundag sharwan tola ear talab from the house of 
                            dubako mahto to the house of Aghanu sahu in under ward no-38</t>
    </r>
    <r>
      <rPr>
        <b/>
        <sz val="11"/>
        <color theme="1"/>
        <rFont val="Kruti Dev 010"/>
      </rPr>
      <t xml:space="preserve">
</t>
    </r>
  </si>
  <si>
    <t xml:space="preserve"> Local Sand 14 KM</t>
  </si>
  <si>
    <t>F</t>
  </si>
  <si>
    <r>
      <rPr>
        <b/>
        <sz val="10"/>
        <color theme="1"/>
        <rFont val="Times New Roman"/>
        <family val="1"/>
      </rPr>
      <t>Name of Work :- Construction for the Renovation of PCC road at Akhouri babu lane thadpakhana 
                             from HB road to guru kripa lodge santevita hospital to shayamla chourasia 
                             house &amp; gopalganj chadri road from Umesh mandle house to munna jain under 
                              ward no-19</t>
    </r>
    <r>
      <rPr>
        <b/>
        <sz val="10"/>
        <color theme="1"/>
        <rFont val="Kruti Dev 010"/>
      </rPr>
      <t xml:space="preserve">
</t>
    </r>
  </si>
  <si>
    <t xml:space="preserve"> Sand 49KM</t>
  </si>
  <si>
    <t>Name of Work :- Construction for the Renovation of PCC road at Doranada infront of Bhawanipur devi 
                            mandap mandir from culvert to C-type quarter in ward No-46</t>
  </si>
  <si>
    <t>SL.NO.</t>
  </si>
  <si>
    <t>Unit</t>
  </si>
  <si>
    <t>Rate</t>
  </si>
  <si>
    <t>Amount</t>
  </si>
  <si>
    <t>1
5.3.2.1</t>
  </si>
  <si>
    <t>2
JBCD
 P-29 
Sl No-15*1.1
+
P-41/
Sl No-
1*1.1/3.0</t>
  </si>
  <si>
    <t xml:space="preserve">Carriage of Materials </t>
  </si>
  <si>
    <t xml:space="preserve"> Sand 42 KM</t>
  </si>
  <si>
    <t>Stone Chips  (Lead 15  KM)</t>
  </si>
  <si>
    <t>Moorum 20 KM</t>
  </si>
  <si>
    <t>BOQ Cost</t>
  </si>
  <si>
    <t xml:space="preserve">                                                                                                         Assistant Engineer 
                                                                                                         Ranchi Municipal Corporation
                                                                                                         Ranchi</t>
  </si>
  <si>
    <t xml:space="preserve">Name of Work :-Construction of Road from Saroj house to Karlus Khanda house at Mariyam Toli. </t>
  </si>
  <si>
    <t>Labour for cleaning before this site complete as per specification and direction of E/I.</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</si>
  <si>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</si>
  <si>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</si>
  <si>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</si>
  <si>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5.1.10</t>
  </si>
  <si>
    <r>
      <t>Per M</t>
    </r>
    <r>
      <rPr>
        <b/>
        <vertAlign val="superscript"/>
        <sz val="10"/>
        <color theme="1"/>
        <rFont val="Times New Roman"/>
        <family val="1"/>
      </rPr>
      <t>3</t>
    </r>
  </si>
  <si>
    <t>4.
8.6.8</t>
  </si>
  <si>
    <t>Dismantling pucca brick or lime work  including stacking serviceable  materials in countable  stacks within 12M. Lead and disposal of unserviceable  materials with all leads all  complete as per direction of E/I.</t>
  </si>
  <si>
    <r>
      <t>Per M</t>
    </r>
    <r>
      <rPr>
        <b/>
        <vertAlign val="superscript"/>
        <sz val="10"/>
        <color rgb="FF000000"/>
        <rFont val="Times New Roman"/>
        <family val="1"/>
      </rPr>
      <t>3</t>
    </r>
  </si>
  <si>
    <t>5.
5.3.2.1</t>
  </si>
  <si>
    <t xml:space="preserve">Carrige of Material </t>
  </si>
  <si>
    <t>i</t>
  </si>
  <si>
    <t xml:space="preserve">Sand 49 KM </t>
  </si>
  <si>
    <t>ii</t>
  </si>
  <si>
    <t xml:space="preserve">Sand 13 KM </t>
  </si>
  <si>
    <t>iii</t>
  </si>
  <si>
    <t>Stone Chips&amp;dust  (lead 22 KM)</t>
  </si>
  <si>
    <t xml:space="preserve">iv </t>
  </si>
  <si>
    <t>Stone Boulder (lead 36 KM)</t>
  </si>
  <si>
    <t>v</t>
  </si>
  <si>
    <t>Earth ( Lead upto 01 K.M )</t>
  </si>
  <si>
    <t xml:space="preserve">                                                                                                         Executive Engineer 
                                                                                                         Ranchi Municipal Corporation
                                                                                                         Ranchi</t>
  </si>
  <si>
    <t xml:space="preserve">Name of Work :-Construction of P.C.C. Road at Jagdamba Sahay Lane. </t>
  </si>
  <si>
    <t>3.
5.1.10</t>
  </si>
  <si>
    <t>5
5.3.2.1</t>
  </si>
  <si>
    <t>Stone Boulder 36  km</t>
  </si>
  <si>
    <t xml:space="preserve">Name of Work :-Improvement of Road from Awadah Shop to Shantu House. </t>
  </si>
  <si>
    <t>2
JBCD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</si>
  <si>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</si>
  <si>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3
JBCD
5.3.2.1</t>
  </si>
  <si>
    <t>Name of Work :- Construction of PCC road from Sapan Das house to Devid Tirki house at Albert
                            Compound in Ward No-17</t>
  </si>
  <si>
    <t xml:space="preserve"> Local sand 18 KM</t>
  </si>
  <si>
    <t>Stone Boulder 29 Km</t>
  </si>
  <si>
    <t xml:space="preserve">Name of Work :-Construction of drain and Culvert at Mahto Kochha near Mutton Shop and one culvert near Chat Ghat. </t>
  </si>
  <si>
    <t>2.
5.1.1
+
5.1.2</t>
  </si>
  <si>
    <r>
      <t>Per M</t>
    </r>
    <r>
      <rPr>
        <b/>
        <vertAlign val="superscript"/>
        <sz val="8"/>
        <rFont val="Times New Roman"/>
        <family val="1"/>
      </rPr>
      <t>3</t>
    </r>
  </si>
  <si>
    <t>Dismantling plain cement or lime concrete work including stacking seviceable materials in countable stacks within 15 M lead and disposal of unserviceable materials with all leads all complete as per direction of E/I.</t>
  </si>
  <si>
    <r>
      <t>Per M</t>
    </r>
    <r>
      <rPr>
        <b/>
        <vertAlign val="superscript"/>
        <sz val="8"/>
        <color theme="1"/>
        <rFont val="Times New Roman"/>
        <family val="1"/>
      </rPr>
      <t>3</t>
    </r>
  </si>
  <si>
    <t>5.
5.3.2</t>
  </si>
  <si>
    <t>6
5.2.34</t>
  </si>
  <si>
    <t>Per M3</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</si>
  <si>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</si>
  <si>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</si>
  <si>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 xml:space="preserve">8
5.3.2.1
</t>
  </si>
  <si>
    <t>9.
5.3.30.1</t>
  </si>
  <si>
    <t>10.
5.5.5
a</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</si>
  <si>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</si>
  <si>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</si>
  <si>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Sand 47 KM </t>
  </si>
  <si>
    <t xml:space="preserve">Sand 16 KM </t>
  </si>
  <si>
    <t>Stone Boulder  34  km</t>
  </si>
  <si>
    <t>Stone Chips&amp;dust  (lead 20 KM)</t>
  </si>
  <si>
    <t>Name of Work :- Construction of PCC road from Shakil's house to Sonu's House and from 
                            Mustafa's house to Barik house at Quraishi mohallah Kanta toli Under 
                            ward No-11</t>
  </si>
  <si>
    <t>Providing man days for site clearence for before and after the work etc.</t>
  </si>
  <si>
    <t>4
8.6.8</t>
  </si>
  <si>
    <t xml:space="preserve"> sand 49 KM</t>
  </si>
  <si>
    <t xml:space="preserve"> Local sand 14 KM</t>
  </si>
  <si>
    <t xml:space="preserve">                                                                                                        Assistant Engineer 
                                                                                                         Ranchi Municipal Corporation
                                                                                                         Ranchi</t>
  </si>
  <si>
    <t>Name of Work :- Construction of PCC road at Lalu house to sana ram house to Amul house in
                            Lowadih bank colony Namkum Under ward No-11</t>
  </si>
  <si>
    <t xml:space="preserve">                                                                                                  Assistant Engineer 
                                                                                                         Ranchi Municipal Corporation
                                                                                                         Ranchi</t>
  </si>
  <si>
    <t>Name of Work :- Construction of PCC road in Maulana Azad Colony Gali No-8/3 
                            Under ward No-11</t>
  </si>
  <si>
    <t>Name of Work :- Construction of PCC road at Lowadih in laxmi nagar from the house of Geeta 
                            devi  to Ganesh Das house via Kishore mistri house Under ward No-11</t>
  </si>
  <si>
    <t xml:space="preserve">                                                                                                        ExecutiveEngineer 
                                                                                                         Ranchi Municipal Corporation
                                                                                                         Ranchi</t>
  </si>
  <si>
    <t>Name of Work :- Construction of PCC road &amp; culvert at saket nagar Hinoo from the house of bhola gosai
                            to the house of kameshwar prasad &amp; the house of raju Under ward no- 52</t>
  </si>
  <si>
    <t>Qty</t>
  </si>
  <si>
    <t>4
5.3.2</t>
  </si>
  <si>
    <t>5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</si>
  <si>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</si>
  <si>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</si>
  <si>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Sqm</t>
  </si>
  <si>
    <t>5.3.5.1</t>
  </si>
  <si>
    <t>Providing P.C.C.M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</si>
  <si>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9
5.3.30.1</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</si>
  <si>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</si>
  <si>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10
5.5.5
(b)</t>
  </si>
  <si>
    <t xml:space="preserve"> Local Sand 18 KM </t>
  </si>
  <si>
    <t xml:space="preserve">Sand 42 KM </t>
  </si>
  <si>
    <t>Stone Boulder 29 KM</t>
  </si>
  <si>
    <t>Stone Chips&amp; aggregates  (lead 15 KM)</t>
  </si>
  <si>
    <t xml:space="preserve">                                                                                                         Assistent Engineer 
                                                                                                         Ranchi Municipal Corporation
                                                                                                         Ranchi</t>
  </si>
  <si>
    <t xml:space="preserve">Name of Work :-Construction of P.C.C. Road Near Girja Niketan at Karam Toli. </t>
  </si>
  <si>
    <t>2.
5.1.10</t>
  </si>
  <si>
    <t>3.
8.6.8</t>
  </si>
  <si>
    <t>Stone Chips  (lead 36 KM)</t>
  </si>
  <si>
    <t>Stone Boulder 22  km</t>
  </si>
  <si>
    <t>Name of Work :- Construction of PCC road at Sunder nagar ITI Bazara from the house of Deep Parkash to the house of
                              Dr. Satish mahto under ward no-35</t>
  </si>
  <si>
    <t>Stone Boulder 346Km</t>
  </si>
  <si>
    <t>Moorum 16 KM</t>
  </si>
  <si>
    <r>
      <rPr>
        <b/>
        <sz val="11"/>
        <color theme="1"/>
        <rFont val="Times New Roman"/>
        <family val="1"/>
      </rPr>
      <t>Name of Work :- Construction for the construction of PCC road at Bandhgari chunna bhattha
                            deepatoli from the house of bibhanag to the house of sameer toppo under
                            ward no-06</t>
    </r>
    <r>
      <rPr>
        <b/>
        <sz val="11"/>
        <color theme="1"/>
        <rFont val="Kruti Dev 010"/>
      </rPr>
      <t xml:space="preserve">
</t>
    </r>
  </si>
  <si>
    <t>SL NO</t>
  </si>
  <si>
    <t xml:space="preserve">Name of Work :-Renovation of P.C.C. Road at Mourya Path Singa-Mudddhi from Dukha Tati to Punni Nath Mahto and Sundar Mani Devi to Anuj Mahto. </t>
  </si>
  <si>
    <t xml:space="preserve">5
JBCD
 P-29 
Sl No-15*1.1
+
P-41/
Sl No-
1*1.1/3.0
</t>
  </si>
  <si>
    <t>Stone Chips  (lead 22 KM)</t>
  </si>
  <si>
    <r>
      <rPr>
        <b/>
        <sz val="10"/>
        <color theme="1"/>
        <rFont val="Times New Roman"/>
        <family val="1"/>
      </rPr>
      <t>Name of Work :- Construction of PCC road at Adalhatu ranjan singh farm house road from the house of M.P shriwastav
                              to the house of ramtalika singh in ward No-02</t>
    </r>
    <r>
      <rPr>
        <b/>
        <sz val="10"/>
        <color theme="1"/>
        <rFont val="Kruti Dev 010"/>
      </rPr>
      <t xml:space="preserve">
</t>
    </r>
  </si>
  <si>
    <t>Name of Work :- Construction for the Renovation of PCC road at Hatia (Devi mandap mandir) from the 
                             house of Pankaj verma to Deepak mahto in  under ward no-54</t>
  </si>
  <si>
    <t xml:space="preserve">Name of Work :-Construction of P.C.C. Road at Sail City area from Sail  city main road to the house of Rajendra Mahto. </t>
  </si>
  <si>
    <t xml:space="preserve">Sand 18 KM </t>
  </si>
  <si>
    <t>Stone Chips  (lead 15 KM)</t>
  </si>
  <si>
    <t>Stone Boulder 29  km</t>
  </si>
  <si>
    <t xml:space="preserve">Name of Work :-Renovation of P.C.C. Road at Dhurwa From the house of Rampervesh Singh to the house of Shiv Kumar Thakur. </t>
  </si>
  <si>
    <t xml:space="preserve">2
JBCD
 P-29 
Sl No-15*1.1
+
P-41/
Sl No-
1*1.1/3.0
</t>
  </si>
  <si>
    <t>Name of Work :- Construction for the Renovation of PCC road at Lowr vardman compound murgi farm
                             road (gulmohar park) fro lalita enclave to transformer under ward no-20</t>
  </si>
  <si>
    <t>Stone Chips  (Lead 22 KM)</t>
  </si>
  <si>
    <t xml:space="preserve">                                                                                                      Assistant Engineer 
                                                                                                         Ranchi Municipal Corporation
                                                                                                         Ranchi</t>
  </si>
  <si>
    <t xml:space="preserve">Name of Work :- Construction of Drain under ward no-41 Mahabir mandir </t>
  </si>
  <si>
    <t>5
5.3.2.</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</si>
  <si>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</si>
  <si>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</si>
  <si>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</si>
  <si>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</si>
  <si>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CUM</t>
  </si>
  <si>
    <t>9
5.5.5</t>
  </si>
  <si>
    <t xml:space="preserve"> sand 42 KM</t>
  </si>
  <si>
    <t>Name of Work :- Construction of Drain under ward no-41 bacl pf DT-1805 to Main drain</t>
  </si>
  <si>
    <r>
      <t xml:space="preserve">Name of Work :- </t>
    </r>
    <r>
      <rPr>
        <b/>
        <sz val="12"/>
        <color theme="1"/>
        <rFont val="Kruti Dev 010"/>
      </rPr>
      <t>okMZ l0a 23 ds vUrxZr vLFkk;h xksnke ¼cdjh cktkj½ esa fuekZ.k dk;Z</t>
    </r>
  </si>
  <si>
    <t>Providing labour for cleaning the work site before and after work etc</t>
  </si>
  <si>
    <t>4
5.6.1</t>
  </si>
  <si>
    <t>Providing designation 75A one brick flat soling joints filled with local sand including cost of watering taxes royalty all complete as per building specification and direction of E/I.</t>
  </si>
  <si>
    <t>5
5.3.2</t>
  </si>
  <si>
    <t>6
5.3.7</t>
  </si>
  <si>
    <t>Providing R.C.C.M 150 (1: 2: 4) in Band at lintel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</si>
  <si>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Cft</t>
  </si>
  <si>
    <t>7
5.2.3</t>
  </si>
  <si>
    <t>Providing designation 75A brick work in C.M. (1:6) in foundation and plinth with approved quality of clean coarse sand of F.M. 2 to 2.5 including providing 10mm, thick mortar joints, cost of screening materials, raking out joints to 15mm depth, curing,  curring , taxes and  royalty all complete as per building specification and direction of E/I,</t>
  </si>
  <si>
    <t>8
5.2.11</t>
  </si>
  <si>
    <t>Providing designation 75A brick work in C.M. (1:6) in  supersturcturePlinth  approved quality of clean coarse sand of F.M. 2 to 2.5 including providing 10mm, thick mortar joints, cost of screening materials, scaffolfing, raking out joints to 15mm depth, curing, taxes and royalty all complete as per  building  specification  and  direction of E/I.</t>
  </si>
  <si>
    <t>9
5.5.18</t>
  </si>
  <si>
    <t xml:space="preserve">Supplying  fitting and  fixing fully glazed steel door, windowss or ventilators of  standards rolleld  "Z" and  mullion  steel sections  and size as per IS- 1038 joints met and  welded with 100x16x10cm M.S lugs  fixed in cement  concrete ( 1:2:4) blocks  16x10x10cm size   including cost  of  oxidised   iron fittings  with  hinges,  handel  per  steps  catch springs  with M.S lugs  fixed  in cement  concrete  (1:2:4) including  cost of  oxidised iron  fittings with hinges </t>
  </si>
  <si>
    <t>10
5.8.43</t>
  </si>
  <si>
    <t>Providing two coats of painting with ready mixed paint of approved shade and make over steel surface including clening the surface thoroughty cost of scaffolding and taxes all complete as per building specification and direction of E/I</t>
  </si>
  <si>
    <t>11
5.5.5</t>
  </si>
  <si>
    <t>Providing Tor steel  reinforecement  of 10mm . to 12mm  &amp; 16mm. dia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</si>
  <si>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Providing 25 mm thick first class patent stone flooring (1:2:4) with stone chips in two layers, bottom layers 19mm thick (1:2:4) ………. Do ………. All  complete as per specification and direction of E/I.</t>
  </si>
  <si>
    <t>Brick 8 KM</t>
  </si>
  <si>
    <t>Per 1000</t>
  </si>
  <si>
    <t>Cost of BOQ</t>
  </si>
  <si>
    <t xml:space="preserve">                                                                                                         Assistand Engineer 
                                                                                                         Ranchi Municipal Corporation
                                                                                                         Ranchi</t>
  </si>
  <si>
    <t>Name of Work :- Construction of Drain under ward no-41 back of Baas Kochha Mandir</t>
  </si>
  <si>
    <t>Name of Work :- Construction of RCC Shed Under ward No-44, Check post Sector-II bitween
                            CD-445 to CD-469</t>
  </si>
  <si>
    <t>Providing RCC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</si>
  <si>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5.3.6.1</t>
  </si>
  <si>
    <t>Providing R.C.C.M 200 (1: 1.5: 3) in Band at plinth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</si>
  <si>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7
5.3.11</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</si>
  <si>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</si>
  <si>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8
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</si>
  <si>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</si>
  <si>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09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</si>
  <si>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</si>
  <si>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10
5.3.32</t>
  </si>
  <si>
    <t xml:space="preserve">Extra for centering and shuttering in RCC works of beam , stiffner and column in foundation and plinth ( Having similar design and  specification as for  such work in superstructure) as per specifcation and direction of Enginer in charge </t>
  </si>
  <si>
    <t>12
5.7.2</t>
  </si>
  <si>
    <t>Providing 12mm thick cement plaster (1:4) with clean coarse sand of F.M 1.5 including screening curing with all leads and lifts of water scaffolding taxes and royalty all complete as per buildig specification and direction ofE/I</t>
  </si>
  <si>
    <t>13
5.7.11</t>
  </si>
  <si>
    <t>Providing   25mm. Thick cement  plaster (1:4)with clean coarse sand of F.M 1.5 including screening curing with all leads and lifts of water scaffolding taxes and royalty all complete as per buildig specification and direction ofE/I</t>
  </si>
  <si>
    <t>14
5.7.14</t>
  </si>
  <si>
    <t>Providing 12mm thick water proof cement plaster 1:3 with clean coarse sand of FM 1.5 with 5% Cico or any other approved water proofing compound including screening curing with all leads and lifts  of water, scaffolding,  taxes royalty all complete as per building specification and direction of E/I.</t>
  </si>
  <si>
    <t>15
5.7.14</t>
  </si>
  <si>
    <t>15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</si>
  <si>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</si>
  <si>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Name of Work :- Construction of PCC road in Road at Dwarikapuri main road from Verma ji house to
                            Dwarika road no-03 In ward no-48</t>
  </si>
  <si>
    <t>Stone Boulder 28 KM</t>
  </si>
  <si>
    <t xml:space="preserve">Name of Work :-Construction of P.C.C. Road Hiren Sakar Smriti Bhwan to  Sarwan Sharma house  via Shiv Hanuman Mandir. </t>
  </si>
  <si>
    <t>2
JBCD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</si>
  <si>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</si>
  <si>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JBCD
5.1.10</t>
  </si>
  <si>
    <t>4.
JBCD
8.6.8</t>
  </si>
  <si>
    <t>5
JBCD
5.3.2.1</t>
  </si>
  <si>
    <t>Stone Chips&amp;dust  (lead 15 KM)</t>
  </si>
  <si>
    <t>iv</t>
  </si>
  <si>
    <t xml:space="preserve">Name of Work :-Construction of P.C.C. Road from Niranjan Sahu house main road to Premchand Kachhap house. </t>
  </si>
  <si>
    <t>Name of Work :- Construction of Drain at Pathal Kudwa Harizon Basti Under ward No-16</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</si>
  <si>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</si>
  <si>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5.3.30.1</t>
  </si>
  <si>
    <t>7
5.5.5</t>
  </si>
  <si>
    <t>Name of Work :- Construction of Drain at Millat Colony in ward No-16</t>
  </si>
  <si>
    <t>2
5.10.2</t>
  </si>
  <si>
    <t>Dismantling of plain cement concrete work ……………. Do ………….. All complete as per specification and direction of E/I/</t>
  </si>
  <si>
    <t>3
5.1.1
+
5.1.2</t>
  </si>
  <si>
    <t>4
5.1.10</t>
  </si>
  <si>
    <t>5
8.6.8</t>
  </si>
  <si>
    <t>6
5.3.2</t>
  </si>
  <si>
    <t>7
5.2.34</t>
  </si>
  <si>
    <t>8
5.7.11
+
5.7.12</t>
  </si>
  <si>
    <t>10
5.5.5</t>
  </si>
  <si>
    <t xml:space="preserve"> Local sand 13 KM</t>
  </si>
  <si>
    <t>Name of Work :- Improvement of PCC road at Hindpiri from Sarfraj Chowk to Budhia 
                            Complex Gate Under ward No-26</t>
  </si>
  <si>
    <t xml:space="preserve"> sand 47 KM</t>
  </si>
  <si>
    <t xml:space="preserve"> Local sand 16 KM</t>
  </si>
  <si>
    <t xml:space="preserve">Name of Work :- Construction of Drain under ward no-41 back of Baas Kochha back of 
                            Mathura khatal </t>
  </si>
  <si>
    <t xml:space="preserve">Name of Work :-Construction of P.C.C. Road from house of Krishna Ram to house of Naveen Mishra and from Akhilesh Singh's house to Anand Villa. </t>
  </si>
  <si>
    <t>Name of Work :-Construction of Drain from house of Shivam Ram to houseof Indwar.</t>
  </si>
  <si>
    <t>1.
5.10.2</t>
  </si>
  <si>
    <t>6.
5.2.34</t>
  </si>
  <si>
    <t>Providing rough dressed  course  stone masonry in cement mortar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</si>
  <si>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5.7.12
+
5.7.11</t>
  </si>
  <si>
    <t>8.
5.3.30.1</t>
  </si>
  <si>
    <t>9.
5.5.5
a</t>
  </si>
  <si>
    <t>e</t>
  </si>
  <si>
    <t xml:space="preserve">Name of Work :-Construction of Road from Sulbh Sauchalaya to Nandu Sahu house at Birsa Bus Stand. </t>
  </si>
  <si>
    <t>1
JBCD
5.1.1
+
5.1.2</t>
  </si>
  <si>
    <t>2.
JBCD
5.1.10</t>
  </si>
  <si>
    <t>3..
8.6.8</t>
  </si>
  <si>
    <t>4.
5.3.2.1</t>
  </si>
  <si>
    <t xml:space="preserve">Name orf Wrok :- Improvement of  Drain from Chitranjan Thakur house to Dube Jee house via Suresh Gop house. </t>
  </si>
  <si>
    <t>3.
5.10.2</t>
  </si>
  <si>
    <t>4.
5.1.10</t>
  </si>
  <si>
    <t>5.
5.6.3</t>
  </si>
  <si>
    <t>Provinding desination 75 B Brick flat soiling ----------do --------------al complete  Job.</t>
  </si>
  <si>
    <r>
      <t>Per M</t>
    </r>
    <r>
      <rPr>
        <b/>
        <vertAlign val="superscript"/>
        <sz val="10"/>
        <color theme="1"/>
        <rFont val="Times New Roman"/>
        <family val="1"/>
      </rPr>
      <t>2</t>
    </r>
  </si>
  <si>
    <t>6.
5.3.2.1</t>
  </si>
  <si>
    <t>7.
5.3.30.1</t>
  </si>
  <si>
    <t>8.
5.5.5
b</t>
  </si>
  <si>
    <t xml:space="preserve">Sand  42 KM </t>
  </si>
  <si>
    <t xml:space="preserve">Sand  18 KM </t>
  </si>
  <si>
    <t>Stone dust  (lead 15 KM)</t>
  </si>
  <si>
    <t>Bricks 08 km</t>
  </si>
  <si>
    <t>Name of Work :-Construction of road from Stifan Clinic to Abhay Sanga house at Purana Lowadih.</t>
  </si>
  <si>
    <t>5.
JBCD
5.3.2.1</t>
  </si>
  <si>
    <t xml:space="preserve">Sand 14 KM </t>
  </si>
  <si>
    <t>Name of Work :- Construction for the Renovation PCC road Aryapuri sardar ji house to Back of
                            Popular Nursing home under ward No-32</t>
  </si>
  <si>
    <t>Name of Work :- Construction of Masonry drain with cover slab in New Patel colony, road No-01 from Dharmendra kumar's house to prakash poddar's house hatia Under ward No-54</t>
  </si>
  <si>
    <t>Providing man days for site clearence leveling.dressing etc. all complete as per specification and direction of E/I.</t>
  </si>
  <si>
    <r>
      <rPr>
        <b/>
        <sz val="11"/>
        <color theme="1"/>
        <rFont val="Times New Roman"/>
        <family val="1"/>
      </rPr>
      <t>Name of Work :- Construction for Improvement of PCC road from sushil dutta's house to 
                             bhutnath mandir at netaji nagar gali no-05 in under ward no-13</t>
    </r>
    <r>
      <rPr>
        <b/>
        <sz val="11"/>
        <color theme="1"/>
        <rFont val="Kruti Dev 010"/>
      </rPr>
      <t xml:space="preserve">
</t>
    </r>
  </si>
  <si>
    <t xml:space="preserve"> Local Sand 18 KM</t>
  </si>
  <si>
    <t>Name of Work :- Construction of PCC road at Tension co-operative colony titari toli Namkum Under
                            ward no-49</t>
  </si>
  <si>
    <t>Name of Work :- Construction of Drain under ward no-41 from A-165 to A-182</t>
  </si>
  <si>
    <t>Name of Work :-Improvment of P.C.C. Road at 56 seth Bharati Compound.</t>
  </si>
  <si>
    <t xml:space="preserve">Name of Work :-Construction of drain Near DAV School at Bardhwan Compound. </t>
  </si>
  <si>
    <t>2.
JBCD
5.10.2</t>
  </si>
  <si>
    <t>3.
JBCD
5.1.1
+
5.1.2</t>
  </si>
  <si>
    <t>4.
JBCD
5.1.10</t>
  </si>
  <si>
    <t>5.
JBCD
8.6.8</t>
  </si>
  <si>
    <t>6.
JBCD
5.3.2</t>
  </si>
  <si>
    <t>7
JBCD
5.2.34</t>
  </si>
  <si>
    <t xml:space="preserve">8
5.7.11
+
5.7.12
</t>
  </si>
  <si>
    <t>9.
JBCD
5.3.30.1</t>
  </si>
  <si>
    <t>10.
JBCD
5.5.5
a</t>
  </si>
</sst>
</file>

<file path=xl/styles.xml><?xml version="1.0" encoding="utf-8"?>
<styleSheet xmlns="http://schemas.openxmlformats.org/spreadsheetml/2006/main">
  <numFmts count="1">
    <numFmt numFmtId="164" formatCode="0.000"/>
  </numFmts>
  <fonts count="34">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0"/>
      <color theme="1"/>
      <name val="Kruti Dev 010"/>
    </font>
    <font>
      <b/>
      <sz val="10"/>
      <color theme="1"/>
      <name val="Times New Roman"/>
      <family val="1"/>
    </font>
    <font>
      <sz val="9"/>
      <color theme="1"/>
      <name val="Times New Roman"/>
      <family val="1"/>
    </font>
    <font>
      <b/>
      <sz val="8.5"/>
      <name val="Times New Roman"/>
      <family val="1"/>
    </font>
    <font>
      <b/>
      <sz val="9"/>
      <name val="Times New Roman"/>
      <family val="1"/>
    </font>
    <font>
      <b/>
      <sz val="10"/>
      <name val="Times New Roman"/>
      <family val="1"/>
    </font>
    <font>
      <b/>
      <vertAlign val="superscript"/>
      <sz val="10"/>
      <name val="Times New Roman"/>
      <family val="1"/>
    </font>
    <font>
      <sz val="11"/>
      <name val="Calibri"/>
      <family val="2"/>
      <scheme val="minor"/>
    </font>
    <font>
      <b/>
      <sz val="10"/>
      <name val="Calibri"/>
      <family val="2"/>
      <scheme val="minor"/>
    </font>
    <font>
      <b/>
      <sz val="11"/>
      <name val="Calibri"/>
      <family val="2"/>
      <scheme val="minor"/>
    </font>
    <font>
      <b/>
      <sz val="11"/>
      <color theme="1"/>
      <name val="Kruti Dev 010"/>
    </font>
    <font>
      <b/>
      <sz val="11"/>
      <color theme="1"/>
      <name val="Times New Roman"/>
      <family val="1"/>
    </font>
    <font>
      <b/>
      <sz val="11"/>
      <name val="Times New Roman"/>
      <family val="1"/>
    </font>
    <font>
      <b/>
      <sz val="14"/>
      <name val="Times New Roman"/>
      <family val="1"/>
    </font>
    <font>
      <b/>
      <sz val="9"/>
      <color theme="1"/>
      <name val="Times New Roman"/>
      <family val="1"/>
    </font>
    <font>
      <b/>
      <sz val="8.5"/>
      <color theme="1"/>
      <name val="Times New Roman"/>
      <family val="1"/>
    </font>
    <font>
      <b/>
      <vertAlign val="superscript"/>
      <sz val="10"/>
      <color theme="1"/>
      <name val="Times New Roman"/>
      <family val="1"/>
    </font>
    <font>
      <b/>
      <sz val="10"/>
      <color rgb="FF000000"/>
      <name val="Times New Roman"/>
      <family val="1"/>
    </font>
    <font>
      <b/>
      <vertAlign val="superscript"/>
      <sz val="10"/>
      <color rgb="FF000000"/>
      <name val="Times New Roman"/>
      <family val="1"/>
    </font>
    <font>
      <b/>
      <sz val="8"/>
      <color theme="1"/>
      <name val="Times New Roman"/>
      <family val="1"/>
    </font>
    <font>
      <b/>
      <sz val="12"/>
      <color theme="1"/>
      <name val="Times New Roman"/>
      <family val="1"/>
    </font>
    <font>
      <sz val="12"/>
      <color theme="1"/>
      <name val="Calibri"/>
      <family val="2"/>
      <scheme val="minor"/>
    </font>
    <font>
      <b/>
      <sz val="8"/>
      <name val="Times New Roman"/>
      <family val="1"/>
    </font>
    <font>
      <b/>
      <vertAlign val="superscript"/>
      <sz val="8"/>
      <name val="Times New Roman"/>
      <family val="1"/>
    </font>
    <font>
      <b/>
      <vertAlign val="superscript"/>
      <sz val="8"/>
      <color theme="1"/>
      <name val="Times New Roman"/>
      <family val="1"/>
    </font>
    <font>
      <b/>
      <sz val="8"/>
      <color rgb="FF000000"/>
      <name val="Times New Roman"/>
      <family val="1"/>
    </font>
    <font>
      <b/>
      <sz val="8"/>
      <color theme="1"/>
      <name val="Calibri"/>
      <family val="2"/>
      <scheme val="minor"/>
    </font>
    <font>
      <b/>
      <sz val="12"/>
      <color theme="1"/>
      <name val="Kruti Dev 010"/>
    </font>
    <font>
      <sz val="12"/>
      <name val="Times New Roman"/>
      <family val="1"/>
    </font>
    <font>
      <sz val="11"/>
      <color indexed="8"/>
      <name val="Arial"/>
      <family val="2"/>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s>
  <cellStyleXfs count="1">
    <xf numFmtId="0" fontId="0" fillId="0" borderId="0"/>
  </cellStyleXfs>
  <cellXfs count="148">
    <xf numFmtId="0" fontId="0" fillId="0" borderId="0" xfId="0"/>
    <xf numFmtId="0" fontId="3"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top"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2" fontId="5" fillId="3" borderId="1" xfId="0" applyNumberFormat="1" applyFont="1" applyFill="1" applyBorder="1" applyAlignment="1">
      <alignment horizontal="center" vertical="center" wrapText="1"/>
    </xf>
    <xf numFmtId="0" fontId="9" fillId="0" borderId="1" xfId="0" applyFont="1" applyBorder="1" applyAlignment="1">
      <alignment horizontal="justify" vertical="top" wrapText="1"/>
    </xf>
    <xf numFmtId="0" fontId="11" fillId="0" borderId="1" xfId="0" applyFont="1" applyBorder="1" applyAlignment="1">
      <alignment vertical="center"/>
    </xf>
    <xf numFmtId="0" fontId="12" fillId="0" borderId="1" xfId="0" applyFont="1" applyBorder="1" applyAlignment="1">
      <alignment vertical="center"/>
    </xf>
    <xf numFmtId="2" fontId="12" fillId="0" borderId="1" xfId="0" applyNumberFormat="1" applyFont="1" applyBorder="1" applyAlignment="1">
      <alignment horizontal="center" vertical="center"/>
    </xf>
    <xf numFmtId="0" fontId="0" fillId="0" borderId="0" xfId="0" applyBorder="1"/>
    <xf numFmtId="0" fontId="11"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right" vertical="center"/>
    </xf>
    <xf numFmtId="2" fontId="12" fillId="0" borderId="0" xfId="0" applyNumberFormat="1" applyFont="1" applyBorder="1" applyAlignment="1">
      <alignment horizontal="center" vertical="center"/>
    </xf>
    <xf numFmtId="0" fontId="0" fillId="0" borderId="0" xfId="0" applyAlignment="1">
      <alignment vertical="center"/>
    </xf>
    <xf numFmtId="0" fontId="9" fillId="0" borderId="1" xfId="0" applyFont="1" applyBorder="1" applyAlignment="1">
      <alignment vertical="center" wrapText="1"/>
    </xf>
    <xf numFmtId="0" fontId="16" fillId="0" borderId="1" xfId="0" applyFont="1" applyBorder="1" applyAlignment="1">
      <alignment horizontal="justify" vertical="top" wrapText="1"/>
    </xf>
    <xf numFmtId="0" fontId="15" fillId="0" borderId="0" xfId="0" applyFont="1" applyBorder="1" applyAlignment="1">
      <alignment vertical="top" wrapText="1"/>
    </xf>
    <xf numFmtId="0" fontId="17" fillId="0" borderId="1" xfId="0" applyFont="1" applyBorder="1" applyAlignment="1">
      <alignment horizontal="justify" vertical="top" wrapText="1"/>
    </xf>
    <xf numFmtId="0" fontId="0" fillId="0" borderId="1" xfId="0" applyBorder="1"/>
    <xf numFmtId="2" fontId="1" fillId="0" borderId="1" xfId="0" applyNumberFormat="1" applyFont="1" applyBorder="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vertical="justify" wrapText="1"/>
    </xf>
    <xf numFmtId="0" fontId="6" fillId="3" borderId="1" xfId="0" applyFont="1" applyFill="1" applyBorder="1" applyAlignment="1">
      <alignment horizontal="center" vertical="center" wrapText="1"/>
    </xf>
    <xf numFmtId="0" fontId="0" fillId="3" borderId="0" xfId="0" applyFont="1" applyFill="1"/>
    <xf numFmtId="0" fontId="18" fillId="3" borderId="1" xfId="0" applyFont="1" applyFill="1" applyBorder="1" applyAlignment="1">
      <alignment horizontal="center" vertical="center" wrapText="1"/>
    </xf>
    <xf numFmtId="0" fontId="5" fillId="3" borderId="1" xfId="0" applyFont="1" applyFill="1" applyBorder="1" applyAlignment="1">
      <alignment vertical="top" wrapText="1"/>
    </xf>
    <xf numFmtId="0" fontId="5" fillId="3" borderId="1" xfId="0" applyFont="1" applyFill="1" applyBorder="1" applyAlignment="1">
      <alignment horizontal="center" vertical="center" wrapText="1"/>
    </xf>
    <xf numFmtId="0" fontId="9" fillId="0" borderId="1" xfId="0" applyFont="1" applyBorder="1" applyAlignment="1">
      <alignment vertical="top" wrapText="1"/>
    </xf>
    <xf numFmtId="0" fontId="19" fillId="0" borderId="1"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21" fillId="4" borderId="1" xfId="0" applyFont="1" applyFill="1" applyBorder="1" applyAlignment="1">
      <alignment vertical="top" wrapText="1"/>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3" fillId="0" borderId="7" xfId="0" applyFont="1" applyBorder="1" applyAlignment="1">
      <alignment horizontal="center" wrapText="1"/>
    </xf>
    <xf numFmtId="0" fontId="5" fillId="0" borderId="7" xfId="0" applyFont="1" applyBorder="1" applyAlignment="1">
      <alignment vertical="justify" wrapText="1"/>
    </xf>
    <xf numFmtId="0" fontId="24" fillId="0" borderId="7" xfId="0" applyFont="1" applyBorder="1" applyAlignment="1">
      <alignment vertical="center" wrapText="1"/>
    </xf>
    <xf numFmtId="0" fontId="25" fillId="0" borderId="0" xfId="0" applyFont="1"/>
    <xf numFmtId="0" fontId="9" fillId="0" borderId="1" xfId="0" applyFont="1" applyBorder="1" applyAlignment="1">
      <alignment vertical="justify" wrapText="1"/>
    </xf>
    <xf numFmtId="0" fontId="0" fillId="0" borderId="1" xfId="0" applyBorder="1" applyAlignment="1">
      <alignment horizontal="center"/>
    </xf>
    <xf numFmtId="0" fontId="0" fillId="0" borderId="0" xfId="0" applyBorder="1" applyAlignment="1">
      <alignment horizontal="center"/>
    </xf>
    <xf numFmtId="0" fontId="1" fillId="0" borderId="0" xfId="0" applyFont="1" applyBorder="1" applyAlignment="1">
      <alignment horizontal="right"/>
    </xf>
    <xf numFmtId="2" fontId="5" fillId="3" borderId="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justify"/>
    </xf>
    <xf numFmtId="0" fontId="5" fillId="3" borderId="1" xfId="0" applyFont="1" applyFill="1" applyBorder="1" applyAlignment="1">
      <alignment horizontal="justify" vertical="top" wrapText="1"/>
    </xf>
    <xf numFmtId="0" fontId="19" fillId="0" borderId="1" xfId="0" applyFont="1" applyBorder="1" applyAlignment="1">
      <alignment horizontal="center" wrapText="1"/>
    </xf>
    <xf numFmtId="0" fontId="24" fillId="0" borderId="1" xfId="0" applyFont="1" applyBorder="1" applyAlignment="1">
      <alignment horizontal="center" wrapText="1"/>
    </xf>
    <xf numFmtId="0" fontId="24" fillId="0" borderId="1" xfId="0" applyFont="1" applyBorder="1" applyAlignment="1">
      <alignment wrapText="1"/>
    </xf>
    <xf numFmtId="2" fontId="5" fillId="3" borderId="1" xfId="0" applyNumberFormat="1" applyFont="1" applyFill="1" applyBorder="1" applyAlignment="1">
      <alignment vertical="center" wrapText="1"/>
    </xf>
    <xf numFmtId="0" fontId="19" fillId="0" borderId="9" xfId="0" applyFont="1" applyBorder="1" applyAlignment="1">
      <alignment horizontal="center" vertical="center" wrapText="1"/>
    </xf>
    <xf numFmtId="0" fontId="5" fillId="0" borderId="10" xfId="0" applyFont="1" applyBorder="1" applyAlignment="1">
      <alignment vertical="top" wrapText="1"/>
    </xf>
    <xf numFmtId="0" fontId="5" fillId="0" borderId="10" xfId="0" applyFont="1" applyBorder="1" applyAlignment="1">
      <alignment horizontal="center" vertical="center" wrapText="1"/>
    </xf>
    <xf numFmtId="0" fontId="5" fillId="0" borderId="1" xfId="0" applyFont="1" applyBorder="1" applyAlignment="1">
      <alignment horizontal="justify" vertical="top" wrapText="1"/>
    </xf>
    <xf numFmtId="0" fontId="23" fillId="3" borderId="1" xfId="0" applyFont="1" applyFill="1" applyBorder="1" applyAlignment="1">
      <alignment horizontal="justify" vertical="top"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3" fillId="0" borderId="1" xfId="0" applyFont="1" applyBorder="1" applyAlignment="1">
      <alignment horizontal="justify" vertical="top" wrapText="1"/>
    </xf>
    <xf numFmtId="0" fontId="23" fillId="0" borderId="1" xfId="0" applyFont="1" applyBorder="1" applyAlignment="1">
      <alignment horizontal="center" vertical="center" wrapText="1"/>
    </xf>
    <xf numFmtId="0" fontId="29" fillId="4" borderId="1" xfId="0" applyFont="1" applyFill="1" applyBorder="1" applyAlignment="1">
      <alignment horizontal="center" vertical="center" wrapText="1"/>
    </xf>
    <xf numFmtId="0" fontId="23" fillId="0" borderId="1" xfId="0" applyFont="1" applyBorder="1" applyAlignment="1">
      <alignment horizontal="center" wrapText="1"/>
    </xf>
    <xf numFmtId="0" fontId="23" fillId="0" borderId="1" xfId="0" applyFont="1" applyBorder="1" applyAlignment="1">
      <alignment wrapText="1"/>
    </xf>
    <xf numFmtId="0" fontId="26" fillId="0" borderId="1" xfId="0" applyFont="1" applyBorder="1" applyAlignment="1">
      <alignment horizontal="justify" vertical="top" wrapText="1"/>
    </xf>
    <xf numFmtId="0" fontId="0" fillId="0" borderId="0" xfId="0" applyAlignment="1">
      <alignment horizontal="center" vertical="center"/>
    </xf>
    <xf numFmtId="164" fontId="5"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5" fillId="0" borderId="11" xfId="0" applyFont="1" applyBorder="1" applyAlignment="1">
      <alignment vertical="top" wrapText="1"/>
    </xf>
    <xf numFmtId="0" fontId="21" fillId="4" borderId="11" xfId="0" applyFont="1" applyFill="1" applyBorder="1" applyAlignment="1">
      <alignment horizontal="center" vertical="center" wrapText="1"/>
    </xf>
    <xf numFmtId="0" fontId="24" fillId="0" borderId="7" xfId="0" applyFont="1" applyBorder="1" applyAlignment="1">
      <alignment horizontal="center" wrapText="1"/>
    </xf>
    <xf numFmtId="0" fontId="24" fillId="0" borderId="7" xfId="0" applyFont="1" applyBorder="1" applyAlignment="1">
      <alignment wrapText="1"/>
    </xf>
    <xf numFmtId="0" fontId="5" fillId="0" borderId="1" xfId="0" applyFont="1" applyBorder="1" applyAlignment="1">
      <alignment horizontal="center" wrapText="1"/>
    </xf>
    <xf numFmtId="2" fontId="5" fillId="0" borderId="1" xfId="0" applyNumberFormat="1" applyFont="1" applyBorder="1" applyAlignment="1">
      <alignment horizontal="center" vertical="center" wrapText="1"/>
    </xf>
    <xf numFmtId="0" fontId="32" fillId="0" borderId="1" xfId="0" applyFont="1" applyBorder="1" applyAlignment="1">
      <alignment horizontal="justify" vertical="top" wrapText="1"/>
    </xf>
    <xf numFmtId="0" fontId="33" fillId="0" borderId="1" xfId="0" applyFont="1" applyBorder="1" applyAlignment="1">
      <alignment horizontal="justify" vertical="top" wrapText="1"/>
    </xf>
    <xf numFmtId="0" fontId="33" fillId="0" borderId="1" xfId="0" applyFont="1" applyBorder="1" applyAlignment="1">
      <alignment horizontal="justify" vertical="top"/>
    </xf>
    <xf numFmtId="0" fontId="18" fillId="3" borderId="1" xfId="0" applyFont="1" applyFill="1" applyBorder="1" applyAlignment="1">
      <alignment horizontal="justify" vertical="top" wrapText="1"/>
    </xf>
    <xf numFmtId="0" fontId="1" fillId="0" borderId="1"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Border="1" applyAlignment="1">
      <alignment horizontal="center" vertical="center" wrapText="1"/>
    </xf>
    <xf numFmtId="0" fontId="26" fillId="0" borderId="7" xfId="0" applyFont="1" applyBorder="1" applyAlignment="1">
      <alignment vertical="top" wrapText="1"/>
    </xf>
    <xf numFmtId="2" fontId="5" fillId="3" borderId="7"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23" fillId="0" borderId="1" xfId="0" applyFont="1" applyBorder="1" applyAlignment="1">
      <alignment vertical="top" wrapText="1"/>
    </xf>
    <xf numFmtId="0" fontId="29" fillId="4" borderId="1" xfId="0" applyFont="1" applyFill="1" applyBorder="1" applyAlignment="1">
      <alignment vertical="top" wrapText="1"/>
    </xf>
    <xf numFmtId="0" fontId="23" fillId="0" borderId="7" xfId="0" applyFont="1" applyBorder="1" applyAlignment="1">
      <alignment vertical="justify" wrapText="1"/>
    </xf>
    <xf numFmtId="0" fontId="5" fillId="0" borderId="1" xfId="0" applyFont="1" applyBorder="1" applyAlignment="1">
      <alignment vertical="center" wrapText="1"/>
    </xf>
    <xf numFmtId="0" fontId="5" fillId="0" borderId="13" xfId="0" applyFont="1" applyBorder="1" applyAlignment="1">
      <alignment horizontal="justify" vertical="top" wrapText="1"/>
    </xf>
    <xf numFmtId="0" fontId="18" fillId="0" borderId="1" xfId="0" applyFont="1" applyBorder="1" applyAlignment="1">
      <alignment horizontal="justify" vertical="top" wrapText="1"/>
    </xf>
    <xf numFmtId="0" fontId="24" fillId="0" borderId="1" xfId="0" applyFont="1" applyBorder="1" applyAlignment="1">
      <alignment horizontal="center" vertical="center" wrapText="1"/>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center" vertical="top"/>
    </xf>
    <xf numFmtId="0" fontId="15" fillId="0" borderId="1" xfId="0" applyFont="1" applyBorder="1" applyAlignment="1">
      <alignment horizontal="left" vertical="top" wrapText="1"/>
    </xf>
    <xf numFmtId="0" fontId="1" fillId="0" borderId="1" xfId="0" applyFont="1" applyBorder="1" applyAlignment="1">
      <alignment horizontal="right"/>
    </xf>
    <xf numFmtId="0" fontId="14" fillId="0" borderId="1" xfId="0" applyFont="1" applyBorder="1" applyAlignment="1">
      <alignment horizontal="left" vertical="top"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5" fillId="0" borderId="3" xfId="0" applyFont="1" applyBorder="1" applyAlignment="1">
      <alignment horizontal="justify" vertical="top" wrapText="1"/>
    </xf>
    <xf numFmtId="0" fontId="5" fillId="0" borderId="1" xfId="0" applyFont="1" applyBorder="1" applyAlignment="1">
      <alignment horizontal="center" vertical="center" wrapText="1"/>
    </xf>
    <xf numFmtId="2" fontId="5" fillId="3" borderId="12"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justify" vertical="center" wrapText="1"/>
    </xf>
    <xf numFmtId="2"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8"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5" fillId="0" borderId="1" xfId="0" applyFont="1" applyBorder="1" applyAlignment="1">
      <alignment horizontal="justify" vertical="top" wrapText="1"/>
    </xf>
    <xf numFmtId="0" fontId="21" fillId="4" borderId="1" xfId="0" applyFont="1" applyFill="1" applyBorder="1" applyAlignment="1">
      <alignment horizontal="center" vertical="center" wrapText="1"/>
    </xf>
    <xf numFmtId="0" fontId="24" fillId="0" borderId="1" xfId="0" applyFont="1" applyBorder="1" applyAlignment="1">
      <alignment horizontal="left" vertical="top" wrapText="1"/>
    </xf>
    <xf numFmtId="0" fontId="31" fillId="0" borderId="1" xfId="0" applyFont="1" applyBorder="1" applyAlignment="1">
      <alignment horizontal="left" vertical="top" wrapText="1"/>
    </xf>
    <xf numFmtId="0" fontId="12" fillId="0" borderId="1" xfId="0" applyFont="1" applyBorder="1" applyAlignment="1">
      <alignment horizontal="right" vertical="center"/>
    </xf>
    <xf numFmtId="0" fontId="5" fillId="0" borderId="1" xfId="0" applyFont="1" applyBorder="1" applyAlignment="1">
      <alignment horizontal="left" vertical="top" wrapText="1"/>
    </xf>
    <xf numFmtId="0" fontId="30" fillId="0" borderId="1" xfId="0" applyFont="1" applyBorder="1" applyAlignment="1">
      <alignment horizontal="right"/>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5" fillId="0" borderId="8"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2" fillId="0" borderId="8" xfId="0" applyFont="1" applyBorder="1" applyAlignment="1">
      <alignment horizontal="right" vertical="center"/>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22"/>
  <sheetViews>
    <sheetView topLeftCell="A13" workbookViewId="0">
      <selection activeCell="B26" sqref="B2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3" customHeight="1">
      <c r="A3" s="105" t="s">
        <v>152</v>
      </c>
      <c r="B3" s="105"/>
      <c r="C3" s="105"/>
      <c r="D3" s="105"/>
      <c r="E3" s="105"/>
      <c r="F3" s="105"/>
      <c r="G3" s="3"/>
    </row>
    <row r="4" spans="1:8">
      <c r="A4" s="4"/>
      <c r="B4" s="4" t="s">
        <v>3</v>
      </c>
      <c r="C4" s="5" t="s">
        <v>4</v>
      </c>
      <c r="D4" s="5" t="s">
        <v>5</v>
      </c>
      <c r="E4" s="5" t="s">
        <v>6</v>
      </c>
      <c r="F4" s="5" t="s">
        <v>7</v>
      </c>
    </row>
    <row r="5" spans="1:8" ht="120">
      <c r="A5" s="6" t="s">
        <v>8</v>
      </c>
      <c r="B5" s="7" t="s">
        <v>9</v>
      </c>
      <c r="C5" s="8">
        <v>53.79</v>
      </c>
      <c r="D5" s="8" t="s">
        <v>10</v>
      </c>
      <c r="E5" s="8">
        <v>112.53</v>
      </c>
      <c r="F5" s="8">
        <f>E5*C5</f>
        <v>6052.9886999999999</v>
      </c>
    </row>
    <row r="6" spans="1:8" ht="96">
      <c r="A6" s="6" t="s">
        <v>11</v>
      </c>
      <c r="B6" s="9" t="s">
        <v>12</v>
      </c>
      <c r="C6" s="10">
        <v>20.07</v>
      </c>
      <c r="D6" s="8" t="s">
        <v>10</v>
      </c>
      <c r="E6" s="8">
        <v>228.47</v>
      </c>
      <c r="F6" s="8">
        <f>E6*C6</f>
        <v>4585.3928999999998</v>
      </c>
    </row>
    <row r="7" spans="1:8" ht="72">
      <c r="A7" s="6" t="s">
        <v>13</v>
      </c>
      <c r="B7" s="7" t="s">
        <v>14</v>
      </c>
      <c r="C7" s="8">
        <v>33.72</v>
      </c>
      <c r="D7" s="8" t="s">
        <v>10</v>
      </c>
      <c r="E7" s="8">
        <v>1191.77</v>
      </c>
      <c r="F7" s="8">
        <f t="shared" ref="F7:F16" si="0">E7*C7</f>
        <v>40186.484400000001</v>
      </c>
    </row>
    <row r="8" spans="1:8" ht="114" customHeight="1">
      <c r="A8" s="6" t="s">
        <v>15</v>
      </c>
      <c r="B8" s="7" t="s">
        <v>16</v>
      </c>
      <c r="C8" s="8">
        <v>40.14</v>
      </c>
      <c r="D8" s="8" t="s">
        <v>10</v>
      </c>
      <c r="E8" s="8">
        <v>6543.32</v>
      </c>
      <c r="F8" s="8">
        <f t="shared" si="0"/>
        <v>262648.86479999998</v>
      </c>
    </row>
    <row r="9" spans="1:8" ht="105.75" customHeight="1">
      <c r="A9" s="6" t="s">
        <v>17</v>
      </c>
      <c r="B9" s="7" t="s">
        <v>18</v>
      </c>
      <c r="C9" s="8">
        <v>8.92</v>
      </c>
      <c r="D9" s="8" t="s">
        <v>19</v>
      </c>
      <c r="E9" s="8">
        <v>223.97</v>
      </c>
      <c r="F9" s="10">
        <f>E9*C9</f>
        <v>1997.8124</v>
      </c>
    </row>
    <row r="10" spans="1:8">
      <c r="A10" s="6">
        <v>6</v>
      </c>
      <c r="B10" s="7" t="s">
        <v>20</v>
      </c>
      <c r="C10" s="8"/>
      <c r="D10" s="8"/>
      <c r="E10" s="8"/>
      <c r="F10" s="8"/>
    </row>
    <row r="11" spans="1:8" ht="15.75">
      <c r="A11" s="6" t="s">
        <v>21</v>
      </c>
      <c r="B11" s="7" t="s">
        <v>34</v>
      </c>
      <c r="C11" s="8">
        <v>17.260000000000002</v>
      </c>
      <c r="D11" s="8" t="s">
        <v>10</v>
      </c>
      <c r="E11" s="8">
        <v>788.13</v>
      </c>
      <c r="F11" s="8">
        <f t="shared" si="0"/>
        <v>13603.123800000001</v>
      </c>
    </row>
    <row r="12" spans="1:8" ht="15.75">
      <c r="A12" s="6" t="s">
        <v>23</v>
      </c>
      <c r="B12" s="7" t="s">
        <v>41</v>
      </c>
      <c r="C12" s="8">
        <v>20.07</v>
      </c>
      <c r="D12" s="8" t="s">
        <v>10</v>
      </c>
      <c r="E12" s="8">
        <v>377.8</v>
      </c>
      <c r="F12" s="8">
        <f t="shared" si="0"/>
        <v>7582.4459999999999</v>
      </c>
    </row>
    <row r="13" spans="1:8" ht="15.75">
      <c r="A13" s="6" t="s">
        <v>25</v>
      </c>
      <c r="B13" s="7" t="s">
        <v>36</v>
      </c>
      <c r="C13" s="8">
        <v>33.72</v>
      </c>
      <c r="D13" s="8" t="s">
        <v>10</v>
      </c>
      <c r="E13" s="8">
        <v>756.83</v>
      </c>
      <c r="F13" s="8">
        <f t="shared" si="0"/>
        <v>25520.3076</v>
      </c>
    </row>
    <row r="14" spans="1:8" ht="17.25" customHeight="1">
      <c r="A14" s="6" t="s">
        <v>27</v>
      </c>
      <c r="B14" s="7" t="s">
        <v>37</v>
      </c>
      <c r="C14" s="8">
        <v>34.520000000000003</v>
      </c>
      <c r="D14" s="8" t="s">
        <v>10</v>
      </c>
      <c r="E14" s="8">
        <v>482.26</v>
      </c>
      <c r="F14" s="8">
        <f t="shared" si="0"/>
        <v>16647.6152</v>
      </c>
    </row>
    <row r="15" spans="1:8" ht="17.25" customHeight="1">
      <c r="A15" s="6" t="s">
        <v>29</v>
      </c>
      <c r="B15" s="7" t="s">
        <v>146</v>
      </c>
      <c r="C15" s="8">
        <v>8.92</v>
      </c>
      <c r="D15" s="8" t="s">
        <v>10</v>
      </c>
      <c r="E15" s="8">
        <v>373.33</v>
      </c>
      <c r="F15" s="8">
        <f t="shared" si="0"/>
        <v>3330.1035999999999</v>
      </c>
    </row>
    <row r="16" spans="1:8" ht="17.25" customHeight="1">
      <c r="A16" s="6" t="s">
        <v>31</v>
      </c>
      <c r="B16" s="11" t="s">
        <v>32</v>
      </c>
      <c r="C16" s="8">
        <v>53.79</v>
      </c>
      <c r="D16" s="8" t="s">
        <v>10</v>
      </c>
      <c r="E16" s="8">
        <v>167.7</v>
      </c>
      <c r="F16" s="8">
        <f t="shared" si="0"/>
        <v>9020.5829999999987</v>
      </c>
    </row>
    <row r="17" spans="1:6" s="15" customFormat="1" ht="23.25" customHeight="1">
      <c r="A17" s="12"/>
      <c r="B17" s="13"/>
      <c r="C17" s="106"/>
      <c r="D17" s="106"/>
      <c r="E17" s="107"/>
      <c r="F17" s="14">
        <f>SUM(F5:F16)</f>
        <v>391175.72239999991</v>
      </c>
    </row>
    <row r="18" spans="1:6" ht="62.25" customHeight="1">
      <c r="B18" s="108" t="s">
        <v>33</v>
      </c>
      <c r="C18" s="108"/>
      <c r="D18" s="108"/>
      <c r="E18" s="108"/>
      <c r="F18" s="108"/>
    </row>
    <row r="19" spans="1:6">
      <c r="E19" s="20"/>
    </row>
    <row r="22" spans="1:6" ht="15.75" customHeight="1"/>
  </sheetData>
  <mergeCells count="5">
    <mergeCell ref="A1:F1"/>
    <mergeCell ref="A2:F2"/>
    <mergeCell ref="A3:F3"/>
    <mergeCell ref="C17:E17"/>
    <mergeCell ref="B18:F18"/>
  </mergeCells>
  <pageMargins left="0.37" right="0.18" top="0.45" bottom="0.27" header="0.3" footer="0.16"/>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H22"/>
  <sheetViews>
    <sheetView topLeftCell="A16" workbookViewId="0">
      <selection activeCell="B7" sqref="B7"/>
    </sheetView>
  </sheetViews>
  <sheetFormatPr defaultRowHeight="15"/>
  <cols>
    <col min="1" max="1" width="7" style="50" customWidth="1"/>
    <col min="2" max="2" width="42" style="51" customWidth="1"/>
    <col min="3" max="3" width="11.28515625" style="20" customWidth="1"/>
    <col min="4" max="4" width="9.42578125" style="20" customWidth="1"/>
    <col min="5" max="5" width="11.5703125" style="20" customWidth="1"/>
    <col min="6" max="6" width="12.140625" style="20"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2.25" customHeight="1">
      <c r="A3" s="110" t="s">
        <v>249</v>
      </c>
      <c r="B3" s="110"/>
      <c r="C3" s="110"/>
      <c r="D3" s="110"/>
      <c r="E3" s="110"/>
      <c r="F3" s="110"/>
      <c r="G3" s="23"/>
      <c r="H3" s="23"/>
    </row>
    <row r="4" spans="1:8" s="30" customFormat="1">
      <c r="A4" s="27" t="s">
        <v>46</v>
      </c>
      <c r="B4" s="28" t="s">
        <v>3</v>
      </c>
      <c r="C4" s="29" t="s">
        <v>4</v>
      </c>
      <c r="D4" s="29" t="s">
        <v>47</v>
      </c>
      <c r="E4" s="29" t="s">
        <v>48</v>
      </c>
      <c r="F4" s="29" t="s">
        <v>49</v>
      </c>
    </row>
    <row r="5" spans="1:8" ht="63.75">
      <c r="A5" s="31" t="s">
        <v>250</v>
      </c>
      <c r="B5" s="60" t="s">
        <v>95</v>
      </c>
      <c r="C5" s="40">
        <v>2.83</v>
      </c>
      <c r="D5" s="40" t="s">
        <v>169</v>
      </c>
      <c r="E5" s="40">
        <v>642.78</v>
      </c>
      <c r="F5" s="40">
        <f>C5*E5</f>
        <v>1819.0673999999999</v>
      </c>
    </row>
    <row r="6" spans="1:8" ht="87" customHeight="1">
      <c r="A6" s="93" t="s">
        <v>61</v>
      </c>
      <c r="B6" s="94" t="s">
        <v>62</v>
      </c>
      <c r="C6" s="95">
        <v>98.22</v>
      </c>
      <c r="D6" s="96" t="s">
        <v>10</v>
      </c>
      <c r="E6" s="96">
        <v>112.53</v>
      </c>
      <c r="F6" s="40">
        <f t="shared" ref="F6:F19" si="0">C6*E6</f>
        <v>11052.696599999999</v>
      </c>
    </row>
    <row r="7" spans="1:8" ht="77.25" customHeight="1">
      <c r="A7" s="35" t="s">
        <v>82</v>
      </c>
      <c r="B7" s="97" t="s">
        <v>12</v>
      </c>
      <c r="C7" s="37">
        <v>9.82</v>
      </c>
      <c r="D7" s="37" t="s">
        <v>64</v>
      </c>
      <c r="E7" s="37">
        <v>228.47</v>
      </c>
      <c r="F7" s="40">
        <f t="shared" si="0"/>
        <v>2243.5754000000002</v>
      </c>
    </row>
    <row r="8" spans="1:8" ht="54" customHeight="1">
      <c r="A8" s="35" t="s">
        <v>65</v>
      </c>
      <c r="B8" s="98" t="s">
        <v>66</v>
      </c>
      <c r="C8" s="76">
        <v>16.5</v>
      </c>
      <c r="D8" s="39" t="s">
        <v>67</v>
      </c>
      <c r="E8" s="39">
        <v>1191.77</v>
      </c>
      <c r="F8" s="40">
        <f t="shared" si="0"/>
        <v>19664.204999999998</v>
      </c>
    </row>
    <row r="9" spans="1:8" ht="102.75" customHeight="1">
      <c r="A9" s="35" t="s">
        <v>97</v>
      </c>
      <c r="B9" s="60" t="s">
        <v>87</v>
      </c>
      <c r="C9" s="37">
        <v>13.45</v>
      </c>
      <c r="D9" s="37" t="s">
        <v>64</v>
      </c>
      <c r="E9" s="37">
        <v>5913.66</v>
      </c>
      <c r="F9" s="40">
        <f t="shared" si="0"/>
        <v>79538.726999999999</v>
      </c>
    </row>
    <row r="10" spans="1:8" ht="78" customHeight="1">
      <c r="A10" s="35" t="s">
        <v>251</v>
      </c>
      <c r="B10" s="97" t="s">
        <v>252</v>
      </c>
      <c r="C10" s="40">
        <v>30.13</v>
      </c>
      <c r="D10" s="37" t="s">
        <v>64</v>
      </c>
      <c r="E10" s="37">
        <v>2788.17</v>
      </c>
      <c r="F10" s="40">
        <f t="shared" si="0"/>
        <v>84007.562099999996</v>
      </c>
    </row>
    <row r="11" spans="1:8" ht="66.75" customHeight="1">
      <c r="A11" s="35" t="s">
        <v>253</v>
      </c>
      <c r="B11" s="97" t="s">
        <v>101</v>
      </c>
      <c r="C11" s="40">
        <v>247.44</v>
      </c>
      <c r="D11" s="37" t="s">
        <v>64</v>
      </c>
      <c r="E11" s="37">
        <v>259.29000000000002</v>
      </c>
      <c r="F11" s="40">
        <f t="shared" si="0"/>
        <v>64158.717600000004</v>
      </c>
    </row>
    <row r="12" spans="1:8" ht="102">
      <c r="A12" s="35" t="s">
        <v>254</v>
      </c>
      <c r="B12" s="60" t="s">
        <v>168</v>
      </c>
      <c r="C12" s="37">
        <v>4.46</v>
      </c>
      <c r="D12" s="37" t="s">
        <v>19</v>
      </c>
      <c r="E12" s="37">
        <v>6219.31</v>
      </c>
      <c r="F12" s="40">
        <f t="shared" si="0"/>
        <v>27738.122600000002</v>
      </c>
    </row>
    <row r="13" spans="1:8" ht="94.5" customHeight="1">
      <c r="A13" s="35" t="s">
        <v>255</v>
      </c>
      <c r="B13" s="60" t="s">
        <v>105</v>
      </c>
      <c r="C13" s="37">
        <v>0.47299999999999998</v>
      </c>
      <c r="D13" s="37" t="s">
        <v>106</v>
      </c>
      <c r="E13" s="37">
        <v>53433.91</v>
      </c>
      <c r="F13" s="40">
        <f t="shared" si="0"/>
        <v>25274.239430000001</v>
      </c>
    </row>
    <row r="14" spans="1:8" s="44" customFormat="1" ht="20.25" customHeight="1">
      <c r="A14" s="41">
        <v>10</v>
      </c>
      <c r="B14" s="99" t="s">
        <v>69</v>
      </c>
      <c r="C14" s="43"/>
      <c r="D14" s="43"/>
      <c r="E14" s="43"/>
      <c r="F14" s="40">
        <f t="shared" si="0"/>
        <v>0</v>
      </c>
    </row>
    <row r="15" spans="1:8" s="44" customFormat="1" ht="15" customHeight="1">
      <c r="A15" s="6" t="s">
        <v>21</v>
      </c>
      <c r="B15" s="11" t="s">
        <v>135</v>
      </c>
      <c r="C15" s="10">
        <v>27.54</v>
      </c>
      <c r="D15" s="8" t="s">
        <v>10</v>
      </c>
      <c r="E15" s="10">
        <v>710.13</v>
      </c>
      <c r="F15" s="40">
        <f t="shared" si="0"/>
        <v>19556.980199999998</v>
      </c>
    </row>
    <row r="16" spans="1:8" ht="15.75" customHeight="1">
      <c r="A16" s="6" t="s">
        <v>25</v>
      </c>
      <c r="B16" s="11" t="s">
        <v>155</v>
      </c>
      <c r="C16" s="10">
        <v>9.82</v>
      </c>
      <c r="D16" s="8" t="s">
        <v>10</v>
      </c>
      <c r="E16" s="8">
        <v>431.75</v>
      </c>
      <c r="F16" s="40">
        <f t="shared" si="0"/>
        <v>4239.7849999999999</v>
      </c>
    </row>
    <row r="17" spans="1:6" ht="15" customHeight="1">
      <c r="A17" s="6" t="s">
        <v>27</v>
      </c>
      <c r="B17" s="11" t="s">
        <v>156</v>
      </c>
      <c r="C17" s="10">
        <v>15.94</v>
      </c>
      <c r="D17" s="8" t="s">
        <v>10</v>
      </c>
      <c r="E17" s="8">
        <v>391.29</v>
      </c>
      <c r="F17" s="40">
        <f t="shared" si="0"/>
        <v>6237.1626000000006</v>
      </c>
    </row>
    <row r="18" spans="1:6" ht="15.75">
      <c r="A18" s="6" t="s">
        <v>29</v>
      </c>
      <c r="B18" s="11" t="s">
        <v>157</v>
      </c>
      <c r="C18" s="10">
        <v>46.63</v>
      </c>
      <c r="D18" s="8" t="s">
        <v>10</v>
      </c>
      <c r="E18" s="8">
        <v>664.32</v>
      </c>
      <c r="F18" s="40">
        <f t="shared" si="0"/>
        <v>30977.241600000005</v>
      </c>
    </row>
    <row r="19" spans="1:6" ht="15.75">
      <c r="A19" s="6" t="s">
        <v>256</v>
      </c>
      <c r="B19" s="11" t="s">
        <v>79</v>
      </c>
      <c r="C19" s="10">
        <v>101.06</v>
      </c>
      <c r="D19" s="8" t="s">
        <v>10</v>
      </c>
      <c r="E19" s="76">
        <v>167.7</v>
      </c>
      <c r="F19" s="40">
        <f t="shared" si="0"/>
        <v>16947.761999999999</v>
      </c>
    </row>
    <row r="20" spans="1:6">
      <c r="A20" s="46"/>
      <c r="B20" s="111" t="s">
        <v>56</v>
      </c>
      <c r="C20" s="111"/>
      <c r="D20" s="111"/>
      <c r="E20" s="111"/>
      <c r="F20" s="26">
        <f>SUM(F5:F19)</f>
        <v>393455.84453</v>
      </c>
    </row>
    <row r="21" spans="1:6">
      <c r="A21" s="47"/>
      <c r="B21" s="48"/>
      <c r="C21" s="48"/>
      <c r="D21" s="48"/>
      <c r="E21" s="48"/>
      <c r="F21" s="75"/>
    </row>
    <row r="22" spans="1:6" ht="50.25" customHeight="1">
      <c r="B22" s="108" t="s">
        <v>80</v>
      </c>
      <c r="C22" s="108"/>
      <c r="D22" s="108"/>
      <c r="E22" s="108"/>
      <c r="F22" s="108"/>
    </row>
  </sheetData>
  <mergeCells count="5">
    <mergeCell ref="A1:F1"/>
    <mergeCell ref="A2:F2"/>
    <mergeCell ref="A3:F3"/>
    <mergeCell ref="B20:E20"/>
    <mergeCell ref="B22:F22"/>
  </mergeCells>
  <pageMargins left="0.32" right="0.45" top="0.75" bottom="0.37" header="0.3" footer="0.16"/>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H18"/>
  <sheetViews>
    <sheetView topLeftCell="A10" workbookViewId="0">
      <selection activeCell="B5" sqref="B5"/>
    </sheetView>
  </sheetViews>
  <sheetFormatPr defaultRowHeight="15"/>
  <cols>
    <col min="1" max="1" width="6.7109375" style="50"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248</v>
      </c>
      <c r="B3" s="110"/>
      <c r="C3" s="110"/>
      <c r="D3" s="110"/>
      <c r="E3" s="110"/>
      <c r="F3" s="110"/>
      <c r="G3" s="23"/>
      <c r="H3" s="23"/>
    </row>
    <row r="4" spans="1:8">
      <c r="A4" s="4" t="s">
        <v>46</v>
      </c>
      <c r="B4" s="4" t="s">
        <v>3</v>
      </c>
      <c r="C4" s="4" t="s">
        <v>4</v>
      </c>
      <c r="D4" s="4" t="s">
        <v>47</v>
      </c>
      <c r="E4" s="4" t="s">
        <v>48</v>
      </c>
      <c r="F4" s="4" t="s">
        <v>49</v>
      </c>
    </row>
    <row r="5" spans="1:8" ht="120.75" customHeight="1">
      <c r="A5" s="6" t="s">
        <v>8</v>
      </c>
      <c r="B5" s="11" t="s">
        <v>9</v>
      </c>
      <c r="C5" s="10">
        <v>5.69</v>
      </c>
      <c r="D5" s="8" t="s">
        <v>10</v>
      </c>
      <c r="E5" s="8">
        <v>112.53</v>
      </c>
      <c r="F5" s="10">
        <f>C5*E5</f>
        <v>640.29570000000001</v>
      </c>
    </row>
    <row r="6" spans="1:8" ht="98.25" customHeight="1">
      <c r="A6" s="35" t="s">
        <v>140</v>
      </c>
      <c r="B6" s="77" t="s">
        <v>12</v>
      </c>
      <c r="C6" s="78">
        <v>2.12</v>
      </c>
      <c r="D6" s="78" t="s">
        <v>64</v>
      </c>
      <c r="E6" s="78">
        <v>228.47</v>
      </c>
      <c r="F6" s="10">
        <f t="shared" ref="F6:F14" si="0">C6*E6</f>
        <v>484.35640000000001</v>
      </c>
    </row>
    <row r="7" spans="1:8" ht="76.5" customHeight="1">
      <c r="A7" s="79" t="s">
        <v>141</v>
      </c>
      <c r="B7" s="77" t="s">
        <v>14</v>
      </c>
      <c r="C7" s="78">
        <v>3.53</v>
      </c>
      <c r="D7" s="78" t="s">
        <v>64</v>
      </c>
      <c r="E7" s="78">
        <v>1191.77</v>
      </c>
      <c r="F7" s="10">
        <f t="shared" si="0"/>
        <v>4206.9480999999996</v>
      </c>
    </row>
    <row r="8" spans="1:8" ht="108" customHeight="1">
      <c r="A8" s="79" t="s">
        <v>15</v>
      </c>
      <c r="B8" s="80" t="s">
        <v>16</v>
      </c>
      <c r="C8" s="81">
        <v>38.96</v>
      </c>
      <c r="D8" s="78" t="s">
        <v>64</v>
      </c>
      <c r="E8" s="78">
        <v>6543.32</v>
      </c>
      <c r="F8" s="10">
        <f t="shared" si="0"/>
        <v>254927.74719999998</v>
      </c>
    </row>
    <row r="9" spans="1:8" s="44" customFormat="1" ht="15" customHeight="1">
      <c r="A9" s="54">
        <v>5</v>
      </c>
      <c r="B9" s="55" t="s">
        <v>69</v>
      </c>
      <c r="C9" s="55"/>
      <c r="D9" s="55"/>
      <c r="E9" s="55"/>
      <c r="F9" s="10">
        <f t="shared" si="0"/>
        <v>0</v>
      </c>
    </row>
    <row r="10" spans="1:8" s="44" customFormat="1" ht="15" customHeight="1">
      <c r="A10" s="6" t="s">
        <v>21</v>
      </c>
      <c r="B10" s="11" t="s">
        <v>135</v>
      </c>
      <c r="C10" s="10">
        <v>16.75</v>
      </c>
      <c r="D10" s="8" t="s">
        <v>10</v>
      </c>
      <c r="E10" s="10">
        <v>710.13</v>
      </c>
      <c r="F10" s="10">
        <f t="shared" si="0"/>
        <v>11894.6775</v>
      </c>
    </row>
    <row r="11" spans="1:8" ht="15.75" customHeight="1">
      <c r="A11" s="6" t="s">
        <v>27</v>
      </c>
      <c r="B11" s="11" t="s">
        <v>155</v>
      </c>
      <c r="C11" s="10">
        <v>2.12</v>
      </c>
      <c r="D11" s="8" t="s">
        <v>10</v>
      </c>
      <c r="E11" s="8">
        <v>431.75</v>
      </c>
      <c r="F11" s="10">
        <f t="shared" si="0"/>
        <v>915.31000000000006</v>
      </c>
    </row>
    <row r="12" spans="1:8" ht="15" customHeight="1">
      <c r="A12" s="6" t="s">
        <v>29</v>
      </c>
      <c r="B12" s="11" t="s">
        <v>156</v>
      </c>
      <c r="C12" s="10">
        <v>33.51</v>
      </c>
      <c r="D12" s="8" t="s">
        <v>10</v>
      </c>
      <c r="E12" s="8">
        <v>391.29</v>
      </c>
      <c r="F12" s="10">
        <f t="shared" si="0"/>
        <v>13112.127899999999</v>
      </c>
    </row>
    <row r="13" spans="1:8" ht="15.75">
      <c r="A13" s="6" t="s">
        <v>25</v>
      </c>
      <c r="B13" s="11" t="s">
        <v>157</v>
      </c>
      <c r="C13" s="10">
        <v>3.53</v>
      </c>
      <c r="D13" s="8" t="s">
        <v>10</v>
      </c>
      <c r="E13" s="8">
        <v>664.32</v>
      </c>
      <c r="F13" s="10">
        <f t="shared" si="0"/>
        <v>2345.0495999999998</v>
      </c>
    </row>
    <row r="14" spans="1:8" ht="15.75">
      <c r="A14" s="6" t="s">
        <v>31</v>
      </c>
      <c r="B14" s="11" t="s">
        <v>79</v>
      </c>
      <c r="C14" s="10">
        <v>5.69</v>
      </c>
      <c r="D14" s="8" t="s">
        <v>10</v>
      </c>
      <c r="E14" s="76">
        <v>167.7</v>
      </c>
      <c r="F14" s="10">
        <f t="shared" si="0"/>
        <v>954.21299999999997</v>
      </c>
    </row>
    <row r="15" spans="1:8">
      <c r="A15" s="46"/>
      <c r="B15" s="111" t="s">
        <v>56</v>
      </c>
      <c r="C15" s="111"/>
      <c r="D15" s="111"/>
      <c r="E15" s="111"/>
      <c r="F15" s="26">
        <f>SUM(F5:F14)</f>
        <v>289480.7254</v>
      </c>
    </row>
    <row r="16" spans="1:8">
      <c r="A16" s="47"/>
      <c r="B16" s="48"/>
      <c r="C16" s="48"/>
      <c r="D16" s="48"/>
      <c r="E16" s="48"/>
      <c r="F16" s="75"/>
    </row>
    <row r="18" spans="2:6" ht="50.25" customHeight="1">
      <c r="B18" s="108" t="s">
        <v>80</v>
      </c>
      <c r="C18" s="108"/>
      <c r="D18" s="108"/>
      <c r="E18" s="108"/>
      <c r="F18" s="108"/>
    </row>
  </sheetData>
  <mergeCells count="5">
    <mergeCell ref="A1:F1"/>
    <mergeCell ref="A2:F2"/>
    <mergeCell ref="A3:F3"/>
    <mergeCell ref="B15:E15"/>
    <mergeCell ref="B18:F18"/>
  </mergeCells>
  <pageMargins left="0.32" right="0.1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H21"/>
  <sheetViews>
    <sheetView topLeftCell="A13" workbookViewId="0">
      <selection activeCell="C6" sqref="C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3" customHeight="1">
      <c r="A3" s="112" t="s">
        <v>281</v>
      </c>
      <c r="B3" s="112"/>
      <c r="C3" s="112"/>
      <c r="D3" s="112"/>
      <c r="E3" s="112"/>
      <c r="F3" s="112"/>
      <c r="G3" s="3"/>
    </row>
    <row r="4" spans="1:8">
      <c r="A4" s="4"/>
      <c r="B4" s="4" t="s">
        <v>3</v>
      </c>
      <c r="C4" s="5" t="s">
        <v>4</v>
      </c>
      <c r="D4" s="5" t="s">
        <v>5</v>
      </c>
      <c r="E4" s="5" t="s">
        <v>6</v>
      </c>
      <c r="F4" s="5" t="s">
        <v>7</v>
      </c>
    </row>
    <row r="5" spans="1:8" ht="127.5">
      <c r="A5" s="6" t="s">
        <v>8</v>
      </c>
      <c r="B5" s="11" t="s">
        <v>9</v>
      </c>
      <c r="C5" s="8">
        <v>22.65</v>
      </c>
      <c r="D5" s="8" t="s">
        <v>10</v>
      </c>
      <c r="E5" s="8">
        <v>112.53</v>
      </c>
      <c r="F5" s="8">
        <f>E5*C5</f>
        <v>2548.8044999999997</v>
      </c>
    </row>
    <row r="6" spans="1:8" ht="102">
      <c r="A6" s="6" t="s">
        <v>11</v>
      </c>
      <c r="B6" s="21" t="s">
        <v>12</v>
      </c>
      <c r="C6" s="10">
        <v>11.33</v>
      </c>
      <c r="D6" s="8" t="s">
        <v>10</v>
      </c>
      <c r="E6" s="8">
        <v>228.47</v>
      </c>
      <c r="F6" s="8">
        <f>E6*C6</f>
        <v>2588.5650999999998</v>
      </c>
    </row>
    <row r="7" spans="1:8" ht="76.5">
      <c r="A7" s="6" t="s">
        <v>13</v>
      </c>
      <c r="B7" s="11" t="s">
        <v>14</v>
      </c>
      <c r="C7" s="8">
        <v>18.850000000000001</v>
      </c>
      <c r="D7" s="8" t="s">
        <v>10</v>
      </c>
      <c r="E7" s="8">
        <v>1191.77</v>
      </c>
      <c r="F7" s="8">
        <f t="shared" ref="F7:F14" si="0">E7*C7</f>
        <v>22464.8645</v>
      </c>
    </row>
    <row r="8" spans="1:8" ht="114" customHeight="1">
      <c r="A8" s="6" t="s">
        <v>15</v>
      </c>
      <c r="B8" s="11" t="s">
        <v>16</v>
      </c>
      <c r="C8" s="8">
        <v>120.74</v>
      </c>
      <c r="D8" s="8" t="s">
        <v>10</v>
      </c>
      <c r="E8" s="8">
        <v>6543.32</v>
      </c>
      <c r="F8" s="8">
        <f t="shared" si="0"/>
        <v>790040.45679999993</v>
      </c>
    </row>
    <row r="9" spans="1:8">
      <c r="A9" s="6">
        <v>5</v>
      </c>
      <c r="B9" s="22" t="s">
        <v>20</v>
      </c>
      <c r="C9" s="8"/>
      <c r="D9" s="8"/>
      <c r="E9" s="8"/>
      <c r="F9" s="8"/>
    </row>
    <row r="10" spans="1:8" ht="15.75">
      <c r="A10" s="6" t="s">
        <v>21</v>
      </c>
      <c r="B10" s="11" t="s">
        <v>53</v>
      </c>
      <c r="C10" s="8">
        <v>51.92</v>
      </c>
      <c r="D10" s="8" t="s">
        <v>10</v>
      </c>
      <c r="E10" s="8">
        <v>710.13</v>
      </c>
      <c r="F10" s="8">
        <f t="shared" si="0"/>
        <v>36869.9496</v>
      </c>
    </row>
    <row r="11" spans="1:8" ht="15.75">
      <c r="A11" s="6" t="s">
        <v>23</v>
      </c>
      <c r="B11" s="11" t="s">
        <v>282</v>
      </c>
      <c r="C11" s="8">
        <v>11.33</v>
      </c>
      <c r="D11" s="8" t="s">
        <v>10</v>
      </c>
      <c r="E11" s="8">
        <v>431.75</v>
      </c>
      <c r="F11" s="8">
        <f t="shared" si="0"/>
        <v>4891.7275</v>
      </c>
    </row>
    <row r="12" spans="1:8" ht="15.75">
      <c r="A12" s="6" t="s">
        <v>25</v>
      </c>
      <c r="B12" s="11" t="s">
        <v>91</v>
      </c>
      <c r="C12" s="8">
        <v>18.850000000000001</v>
      </c>
      <c r="D12" s="8" t="s">
        <v>10</v>
      </c>
      <c r="E12" s="8">
        <v>664.32</v>
      </c>
      <c r="F12" s="8">
        <f t="shared" si="0"/>
        <v>12522.432000000003</v>
      </c>
    </row>
    <row r="13" spans="1:8" ht="17.25" customHeight="1">
      <c r="A13" s="6" t="s">
        <v>27</v>
      </c>
      <c r="B13" s="11" t="s">
        <v>54</v>
      </c>
      <c r="C13" s="8">
        <v>103.84</v>
      </c>
      <c r="D13" s="8" t="s">
        <v>10</v>
      </c>
      <c r="E13" s="8">
        <v>391.29</v>
      </c>
      <c r="F13" s="8">
        <f t="shared" si="0"/>
        <v>40631.553600000007</v>
      </c>
    </row>
    <row r="14" spans="1:8" ht="17.25" customHeight="1">
      <c r="A14" s="6" t="s">
        <v>42</v>
      </c>
      <c r="B14" s="11" t="s">
        <v>32</v>
      </c>
      <c r="C14" s="8">
        <v>22.65</v>
      </c>
      <c r="D14" s="8" t="s">
        <v>10</v>
      </c>
      <c r="E14" s="8">
        <v>167.7</v>
      </c>
      <c r="F14" s="8">
        <f t="shared" si="0"/>
        <v>3798.4049999999993</v>
      </c>
    </row>
    <row r="15" spans="1:8" s="15" customFormat="1" ht="23.25" customHeight="1">
      <c r="A15" s="12"/>
      <c r="B15" s="13"/>
      <c r="C15" s="106"/>
      <c r="D15" s="106"/>
      <c r="E15" s="107"/>
      <c r="F15" s="14">
        <f>SUM(F5:F14)</f>
        <v>916356.75860000006</v>
      </c>
    </row>
    <row r="16" spans="1:8" s="15" customFormat="1" ht="23.25" customHeight="1">
      <c r="A16" s="16"/>
      <c r="B16" s="17"/>
      <c r="C16" s="18"/>
      <c r="D16" s="18"/>
      <c r="E16" s="18"/>
      <c r="F16" s="19"/>
    </row>
    <row r="17" spans="2:6" ht="62.25" customHeight="1">
      <c r="B17" s="108" t="s">
        <v>33</v>
      </c>
      <c r="C17" s="108"/>
      <c r="D17" s="108"/>
      <c r="E17" s="108"/>
      <c r="F17" s="108"/>
    </row>
    <row r="18" spans="2:6">
      <c r="E18" s="20"/>
    </row>
    <row r="21" spans="2:6" ht="15.75" customHeight="1"/>
  </sheetData>
  <mergeCells count="5">
    <mergeCell ref="A1:F1"/>
    <mergeCell ref="A2:F2"/>
    <mergeCell ref="A3:F3"/>
    <mergeCell ref="C15:E15"/>
    <mergeCell ref="B17:F17"/>
  </mergeCells>
  <pageMargins left="0.45" right="0.2"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H19"/>
  <sheetViews>
    <sheetView topLeftCell="A13" workbookViewId="0">
      <selection activeCell="B17" sqref="B17:F19"/>
    </sheetView>
  </sheetViews>
  <sheetFormatPr defaultRowHeight="15"/>
  <cols>
    <col min="1" max="1" width="6.7109375" style="50" customWidth="1"/>
    <col min="2" max="2" width="42" style="51" customWidth="1"/>
    <col min="3" max="3" width="10.28515625" style="20" customWidth="1"/>
    <col min="4" max="4" width="9.42578125" style="20" customWidth="1"/>
    <col min="5" max="5" width="11.5703125" style="20" customWidth="1"/>
    <col min="6" max="6" width="12.140625" style="20"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 customHeight="1">
      <c r="A3" s="110" t="s">
        <v>257</v>
      </c>
      <c r="B3" s="110"/>
      <c r="C3" s="110"/>
      <c r="D3" s="110"/>
      <c r="E3" s="110"/>
      <c r="F3" s="110"/>
      <c r="G3" s="23"/>
      <c r="H3" s="23"/>
    </row>
    <row r="4" spans="1:8" s="30" customFormat="1">
      <c r="A4" s="27" t="s">
        <v>46</v>
      </c>
      <c r="B4" s="28" t="s">
        <v>3</v>
      </c>
      <c r="C4" s="29" t="s">
        <v>4</v>
      </c>
      <c r="D4" s="29" t="s">
        <v>47</v>
      </c>
      <c r="E4" s="29" t="s">
        <v>48</v>
      </c>
      <c r="F4" s="29" t="s">
        <v>49</v>
      </c>
    </row>
    <row r="5" spans="1:8" ht="103.5" customHeight="1">
      <c r="A5" s="6" t="s">
        <v>258</v>
      </c>
      <c r="B5" s="34" t="s">
        <v>62</v>
      </c>
      <c r="C5" s="10">
        <v>65.13</v>
      </c>
      <c r="D5" s="8" t="s">
        <v>10</v>
      </c>
      <c r="E5" s="8">
        <v>112.53</v>
      </c>
      <c r="F5" s="10">
        <f t="shared" ref="F5:F14" si="0">C5*E5</f>
        <v>7329.0788999999995</v>
      </c>
    </row>
    <row r="6" spans="1:8" ht="90.75" customHeight="1">
      <c r="A6" s="35" t="s">
        <v>259</v>
      </c>
      <c r="B6" s="36" t="s">
        <v>12</v>
      </c>
      <c r="C6" s="37">
        <v>18.41</v>
      </c>
      <c r="D6" s="37" t="s">
        <v>64</v>
      </c>
      <c r="E6" s="37">
        <v>228.47</v>
      </c>
      <c r="F6" s="10">
        <f t="shared" si="0"/>
        <v>4206.1327000000001</v>
      </c>
    </row>
    <row r="7" spans="1:8" ht="68.25" customHeight="1">
      <c r="A7" s="35" t="s">
        <v>260</v>
      </c>
      <c r="B7" s="38" t="s">
        <v>66</v>
      </c>
      <c r="C7" s="39">
        <v>30.92</v>
      </c>
      <c r="D7" s="39" t="s">
        <v>67</v>
      </c>
      <c r="E7" s="39">
        <v>1191.77</v>
      </c>
      <c r="F7" s="10">
        <f t="shared" si="0"/>
        <v>36849.528400000003</v>
      </c>
    </row>
    <row r="8" spans="1:8" ht="107.25" customHeight="1">
      <c r="A8" s="35" t="s">
        <v>261</v>
      </c>
      <c r="B8" s="36" t="s">
        <v>16</v>
      </c>
      <c r="C8" s="40">
        <v>28.32</v>
      </c>
      <c r="D8" s="37" t="s">
        <v>64</v>
      </c>
      <c r="E8" s="37">
        <v>6543.32</v>
      </c>
      <c r="F8" s="10">
        <f t="shared" si="0"/>
        <v>185306.8224</v>
      </c>
    </row>
    <row r="9" spans="1:8" s="44" customFormat="1" ht="15" customHeight="1">
      <c r="A9" s="41">
        <v>5</v>
      </c>
      <c r="B9" s="42" t="s">
        <v>69</v>
      </c>
      <c r="C9" s="43"/>
      <c r="D9" s="43"/>
      <c r="E9" s="43"/>
      <c r="F9" s="10">
        <f t="shared" si="0"/>
        <v>0</v>
      </c>
    </row>
    <row r="10" spans="1:8" s="44" customFormat="1" ht="15" customHeight="1">
      <c r="A10" s="6" t="s">
        <v>70</v>
      </c>
      <c r="B10" s="45" t="s">
        <v>135</v>
      </c>
      <c r="C10" s="10">
        <v>12.18</v>
      </c>
      <c r="D10" s="8" t="s">
        <v>10</v>
      </c>
      <c r="E10" s="10">
        <v>710.13</v>
      </c>
      <c r="F10" s="10">
        <f t="shared" si="0"/>
        <v>8649.3834000000006</v>
      </c>
    </row>
    <row r="11" spans="1:8" ht="15.75" customHeight="1">
      <c r="A11" s="6" t="s">
        <v>72</v>
      </c>
      <c r="B11" s="45" t="s">
        <v>155</v>
      </c>
      <c r="C11" s="10">
        <v>18.41</v>
      </c>
      <c r="D11" s="8" t="s">
        <v>10</v>
      </c>
      <c r="E11" s="8">
        <v>431.75</v>
      </c>
      <c r="F11" s="10">
        <f t="shared" si="0"/>
        <v>7948.5174999999999</v>
      </c>
    </row>
    <row r="12" spans="1:8" ht="15.75">
      <c r="A12" s="6" t="s">
        <v>74</v>
      </c>
      <c r="B12" s="45" t="s">
        <v>226</v>
      </c>
      <c r="C12" s="10">
        <v>24.35</v>
      </c>
      <c r="D12" s="8" t="s">
        <v>10</v>
      </c>
      <c r="E12" s="8">
        <v>391.29</v>
      </c>
      <c r="F12" s="10">
        <f t="shared" si="0"/>
        <v>9527.9115000000002</v>
      </c>
    </row>
    <row r="13" spans="1:8" ht="15.75">
      <c r="A13" s="6" t="s">
        <v>76</v>
      </c>
      <c r="B13" s="45" t="s">
        <v>77</v>
      </c>
      <c r="C13" s="10">
        <v>30.92</v>
      </c>
      <c r="D13" s="8" t="s">
        <v>10</v>
      </c>
      <c r="E13" s="8">
        <v>664.32</v>
      </c>
      <c r="F13" s="10">
        <f t="shared" si="0"/>
        <v>20540.774400000002</v>
      </c>
    </row>
    <row r="14" spans="1:8" ht="15.75">
      <c r="A14" s="6" t="s">
        <v>78</v>
      </c>
      <c r="B14" s="45" t="s">
        <v>79</v>
      </c>
      <c r="C14" s="10">
        <v>65.13</v>
      </c>
      <c r="D14" s="8" t="s">
        <v>10</v>
      </c>
      <c r="E14" s="8">
        <v>167.7</v>
      </c>
      <c r="F14" s="10">
        <f t="shared" si="0"/>
        <v>10922.300999999998</v>
      </c>
    </row>
    <row r="15" spans="1:8">
      <c r="A15" s="46"/>
      <c r="B15" s="123" t="s">
        <v>56</v>
      </c>
      <c r="C15" s="124"/>
      <c r="D15" s="124"/>
      <c r="E15" s="125"/>
      <c r="F15" s="10">
        <f>SUM(F5:F14)</f>
        <v>291280.45019999996</v>
      </c>
    </row>
    <row r="16" spans="1:8">
      <c r="A16" s="47"/>
      <c r="B16" s="48"/>
      <c r="C16" s="48"/>
      <c r="D16" s="48"/>
      <c r="E16" s="48"/>
      <c r="F16" s="49"/>
    </row>
    <row r="17" spans="2:6" ht="15" customHeight="1">
      <c r="B17" s="108" t="s">
        <v>80</v>
      </c>
      <c r="C17" s="108"/>
      <c r="D17" s="108"/>
      <c r="E17" s="108"/>
      <c r="F17" s="108"/>
    </row>
    <row r="18" spans="2:6">
      <c r="B18" s="108"/>
      <c r="C18" s="108"/>
      <c r="D18" s="108"/>
      <c r="E18" s="108"/>
      <c r="F18" s="108"/>
    </row>
    <row r="19" spans="2:6">
      <c r="B19" s="108"/>
      <c r="C19" s="108"/>
      <c r="D19" s="108"/>
      <c r="E19" s="108"/>
      <c r="F19" s="108"/>
    </row>
  </sheetData>
  <mergeCells count="5">
    <mergeCell ref="B17:F19"/>
    <mergeCell ref="A1:F1"/>
    <mergeCell ref="A2:F2"/>
    <mergeCell ref="A3:F3"/>
    <mergeCell ref="B15:E15"/>
  </mergeCells>
  <pageMargins left="0.32" right="0.16"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H21"/>
  <sheetViews>
    <sheetView topLeftCell="A13" workbookViewId="0">
      <selection activeCell="B5" sqref="B5"/>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228</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v>10</v>
      </c>
      <c r="D5" s="33" t="s">
        <v>60</v>
      </c>
      <c r="E5" s="33">
        <v>243.77</v>
      </c>
      <c r="F5" s="10">
        <f>C5*E5</f>
        <v>2437.7000000000003</v>
      </c>
    </row>
    <row r="6" spans="1:8" ht="127.5">
      <c r="A6" s="6" t="s">
        <v>221</v>
      </c>
      <c r="B6" s="11" t="s">
        <v>222</v>
      </c>
      <c r="C6" s="10">
        <v>24.66</v>
      </c>
      <c r="D6" s="8" t="s">
        <v>10</v>
      </c>
      <c r="E6" s="8">
        <v>112.53</v>
      </c>
      <c r="F6" s="10">
        <f>C6*E6</f>
        <v>2774.9897999999998</v>
      </c>
    </row>
    <row r="7" spans="1:8" ht="73.5" customHeight="1">
      <c r="A7" s="119" t="s">
        <v>223</v>
      </c>
      <c r="B7" s="122" t="s">
        <v>12</v>
      </c>
      <c r="C7" s="116">
        <v>9.1999999999999993</v>
      </c>
      <c r="D7" s="116" t="s">
        <v>64</v>
      </c>
      <c r="E7" s="116">
        <v>228.47</v>
      </c>
      <c r="F7" s="121">
        <f>C7*E7</f>
        <v>2101.924</v>
      </c>
    </row>
    <row r="8" spans="1:8">
      <c r="A8" s="119"/>
      <c r="B8" s="122"/>
      <c r="C8" s="116"/>
      <c r="D8" s="116"/>
      <c r="E8" s="116"/>
      <c r="F8" s="121"/>
    </row>
    <row r="9" spans="1:8" ht="53.25" customHeight="1">
      <c r="A9" s="119" t="s">
        <v>224</v>
      </c>
      <c r="B9" s="120" t="s">
        <v>14</v>
      </c>
      <c r="C9" s="116">
        <v>15.34</v>
      </c>
      <c r="D9" s="116" t="s">
        <v>64</v>
      </c>
      <c r="E9" s="116">
        <v>1191.77</v>
      </c>
      <c r="F9" s="121">
        <f>C9*E9</f>
        <v>18281.751799999998</v>
      </c>
    </row>
    <row r="10" spans="1:8">
      <c r="A10" s="119"/>
      <c r="B10" s="120"/>
      <c r="C10" s="116"/>
      <c r="D10" s="116"/>
      <c r="E10" s="116"/>
      <c r="F10" s="121"/>
    </row>
    <row r="11" spans="1:8" ht="119.25" customHeight="1">
      <c r="A11" s="35" t="s">
        <v>225</v>
      </c>
      <c r="B11" s="60" t="s">
        <v>16</v>
      </c>
      <c r="C11" s="40">
        <v>110.44</v>
      </c>
      <c r="D11" s="37" t="s">
        <v>64</v>
      </c>
      <c r="E11" s="37">
        <v>6543.32</v>
      </c>
      <c r="F11" s="10">
        <f>C11*E11</f>
        <v>722644.26079999993</v>
      </c>
    </row>
    <row r="12" spans="1:8" s="44" customFormat="1" ht="15" customHeight="1">
      <c r="A12" s="54">
        <v>6</v>
      </c>
      <c r="B12" s="55" t="s">
        <v>69</v>
      </c>
      <c r="C12" s="55"/>
      <c r="D12" s="55"/>
      <c r="E12" s="55"/>
      <c r="F12" s="56"/>
    </row>
    <row r="13" spans="1:8" s="44" customFormat="1" ht="15" customHeight="1">
      <c r="A13" s="6" t="s">
        <v>70</v>
      </c>
      <c r="B13" s="11" t="s">
        <v>135</v>
      </c>
      <c r="C13" s="10">
        <v>47.49</v>
      </c>
      <c r="D13" s="8" t="s">
        <v>10</v>
      </c>
      <c r="E13" s="10">
        <v>710.13</v>
      </c>
      <c r="F13" s="10">
        <f>C13*E13</f>
        <v>33724.073700000001</v>
      </c>
    </row>
    <row r="14" spans="1:8" ht="15.75" customHeight="1">
      <c r="A14" s="6" t="s">
        <v>72</v>
      </c>
      <c r="B14" s="11" t="s">
        <v>155</v>
      </c>
      <c r="C14" s="10">
        <v>9.1999999999999993</v>
      </c>
      <c r="D14" s="8" t="s">
        <v>10</v>
      </c>
      <c r="E14" s="8">
        <v>431.75</v>
      </c>
      <c r="F14" s="10">
        <f>C14*E14</f>
        <v>3972.1</v>
      </c>
    </row>
    <row r="15" spans="1:8" ht="15.75">
      <c r="A15" s="6" t="s">
        <v>74</v>
      </c>
      <c r="B15" s="11" t="s">
        <v>226</v>
      </c>
      <c r="C15" s="10">
        <v>94.97</v>
      </c>
      <c r="D15" s="8" t="s">
        <v>10</v>
      </c>
      <c r="E15" s="8">
        <v>391.29</v>
      </c>
      <c r="F15" s="10">
        <f>C15*E15</f>
        <v>37160.811300000001</v>
      </c>
    </row>
    <row r="16" spans="1:8" ht="15.75">
      <c r="A16" s="6" t="s">
        <v>227</v>
      </c>
      <c r="B16" s="11" t="s">
        <v>157</v>
      </c>
      <c r="C16" s="10">
        <v>15.34</v>
      </c>
      <c r="D16" s="8" t="s">
        <v>10</v>
      </c>
      <c r="E16" s="8">
        <v>664.32</v>
      </c>
      <c r="F16" s="10">
        <f t="shared" ref="F16" si="0">C16*E16</f>
        <v>10190.668800000001</v>
      </c>
    </row>
    <row r="17" spans="1:6" ht="15.75">
      <c r="A17" s="6" t="s">
        <v>78</v>
      </c>
      <c r="B17" s="11" t="s">
        <v>79</v>
      </c>
      <c r="C17" s="10">
        <v>24.66</v>
      </c>
      <c r="D17" s="8" t="s">
        <v>10</v>
      </c>
      <c r="E17" s="8">
        <v>167.7</v>
      </c>
      <c r="F17" s="10">
        <f>C17*E17</f>
        <v>4135.482</v>
      </c>
    </row>
    <row r="18" spans="1:6">
      <c r="A18" s="25"/>
      <c r="B18" s="111" t="s">
        <v>56</v>
      </c>
      <c r="C18" s="111"/>
      <c r="D18" s="111"/>
      <c r="E18" s="111"/>
      <c r="F18" s="26">
        <f>SUM(F5:F17)</f>
        <v>837423.76219999976</v>
      </c>
    </row>
    <row r="21" spans="1:6" ht="50.25" customHeight="1">
      <c r="B21" s="108" t="s">
        <v>80</v>
      </c>
      <c r="C21" s="108"/>
      <c r="D21" s="108"/>
      <c r="E21" s="108"/>
      <c r="F21" s="108"/>
    </row>
  </sheetData>
  <mergeCells count="17">
    <mergeCell ref="A1:F1"/>
    <mergeCell ref="A2:F2"/>
    <mergeCell ref="A3:F3"/>
    <mergeCell ref="A7:A8"/>
    <mergeCell ref="B7:B8"/>
    <mergeCell ref="C7:C8"/>
    <mergeCell ref="D7:D8"/>
    <mergeCell ref="E7:E8"/>
    <mergeCell ref="F7:F8"/>
    <mergeCell ref="B18:E18"/>
    <mergeCell ref="B21:F21"/>
    <mergeCell ref="A9:A10"/>
    <mergeCell ref="B9:B10"/>
    <mergeCell ref="C9:C10"/>
    <mergeCell ref="D9:D10"/>
    <mergeCell ref="E9:E10"/>
    <mergeCell ref="F9:F10"/>
  </mergeCells>
  <pageMargins left="0.26" right="0.24"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H21"/>
  <sheetViews>
    <sheetView topLeftCell="A10" workbookViewId="0">
      <selection activeCell="F18" sqref="F18"/>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220</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v>5</v>
      </c>
      <c r="D5" s="33" t="s">
        <v>60</v>
      </c>
      <c r="E5" s="33">
        <v>243.77</v>
      </c>
      <c r="F5" s="10">
        <f>C5*E5</f>
        <v>1218.8500000000001</v>
      </c>
    </row>
    <row r="6" spans="1:8" ht="127.5">
      <c r="A6" s="6" t="s">
        <v>221</v>
      </c>
      <c r="B6" s="11" t="s">
        <v>222</v>
      </c>
      <c r="C6" s="10">
        <v>44.87</v>
      </c>
      <c r="D6" s="8" t="s">
        <v>10</v>
      </c>
      <c r="E6" s="8">
        <v>112.53</v>
      </c>
      <c r="F6" s="10">
        <f>C6*E6</f>
        <v>5049.2210999999998</v>
      </c>
    </row>
    <row r="7" spans="1:8" ht="73.5" customHeight="1">
      <c r="A7" s="119" t="s">
        <v>223</v>
      </c>
      <c r="B7" s="122" t="s">
        <v>12</v>
      </c>
      <c r="C7" s="116">
        <v>16.739999999999998</v>
      </c>
      <c r="D7" s="116" t="s">
        <v>64</v>
      </c>
      <c r="E7" s="116">
        <v>228.47</v>
      </c>
      <c r="F7" s="121">
        <f>C7*E7</f>
        <v>3824.5877999999998</v>
      </c>
    </row>
    <row r="8" spans="1:8">
      <c r="A8" s="119"/>
      <c r="B8" s="122"/>
      <c r="C8" s="116"/>
      <c r="D8" s="116"/>
      <c r="E8" s="116"/>
      <c r="F8" s="121"/>
    </row>
    <row r="9" spans="1:8" ht="53.25" customHeight="1">
      <c r="A9" s="119" t="s">
        <v>224</v>
      </c>
      <c r="B9" s="126" t="s">
        <v>14</v>
      </c>
      <c r="C9" s="116">
        <v>28.13</v>
      </c>
      <c r="D9" s="116" t="s">
        <v>64</v>
      </c>
      <c r="E9" s="116">
        <v>1191.77</v>
      </c>
      <c r="F9" s="121">
        <f>C9*E9</f>
        <v>33524.490099999995</v>
      </c>
    </row>
    <row r="10" spans="1:8">
      <c r="A10" s="119"/>
      <c r="B10" s="127"/>
      <c r="C10" s="116"/>
      <c r="D10" s="116"/>
      <c r="E10" s="116"/>
      <c r="F10" s="121"/>
    </row>
    <row r="11" spans="1:8" ht="119.25" customHeight="1">
      <c r="A11" s="35" t="s">
        <v>225</v>
      </c>
      <c r="B11" s="60" t="s">
        <v>16</v>
      </c>
      <c r="C11" s="40">
        <v>30.44</v>
      </c>
      <c r="D11" s="37" t="s">
        <v>64</v>
      </c>
      <c r="E11" s="37">
        <v>6543.32</v>
      </c>
      <c r="F11" s="10">
        <f>C11*E11</f>
        <v>199178.66080000001</v>
      </c>
    </row>
    <row r="12" spans="1:8" s="44" customFormat="1" ht="15" customHeight="1">
      <c r="A12" s="54">
        <v>6</v>
      </c>
      <c r="B12" s="55" t="s">
        <v>69</v>
      </c>
      <c r="C12" s="55"/>
      <c r="D12" s="55"/>
      <c r="E12" s="55"/>
      <c r="F12" s="56"/>
    </row>
    <row r="13" spans="1:8" s="44" customFormat="1" ht="15" customHeight="1">
      <c r="A13" s="6" t="s">
        <v>70</v>
      </c>
      <c r="B13" s="11" t="s">
        <v>135</v>
      </c>
      <c r="C13" s="10">
        <v>13.09</v>
      </c>
      <c r="D13" s="8" t="s">
        <v>10</v>
      </c>
      <c r="E13" s="10">
        <v>710.13</v>
      </c>
      <c r="F13" s="10">
        <f>C13*E13</f>
        <v>9295.6016999999993</v>
      </c>
    </row>
    <row r="14" spans="1:8" ht="15.75" customHeight="1">
      <c r="A14" s="6" t="s">
        <v>72</v>
      </c>
      <c r="B14" s="11" t="s">
        <v>155</v>
      </c>
      <c r="C14" s="10">
        <v>16.739999999999998</v>
      </c>
      <c r="D14" s="8" t="s">
        <v>10</v>
      </c>
      <c r="E14" s="8">
        <v>431.75</v>
      </c>
      <c r="F14" s="10">
        <f>C14*E14</f>
        <v>7227.494999999999</v>
      </c>
    </row>
    <row r="15" spans="1:8" ht="15.75">
      <c r="A15" s="6" t="s">
        <v>74</v>
      </c>
      <c r="B15" s="11" t="s">
        <v>226</v>
      </c>
      <c r="C15" s="10">
        <v>26.18</v>
      </c>
      <c r="D15" s="8" t="s">
        <v>10</v>
      </c>
      <c r="E15" s="8">
        <v>391.29</v>
      </c>
      <c r="F15" s="10">
        <f>C15*E15</f>
        <v>10243.9722</v>
      </c>
    </row>
    <row r="16" spans="1:8" ht="15.75">
      <c r="A16" s="6" t="s">
        <v>227</v>
      </c>
      <c r="B16" s="11" t="s">
        <v>157</v>
      </c>
      <c r="C16" s="10">
        <v>28.13</v>
      </c>
      <c r="D16" s="8" t="s">
        <v>10</v>
      </c>
      <c r="E16" s="8">
        <v>664.32</v>
      </c>
      <c r="F16" s="10">
        <f t="shared" ref="F16" si="0">C16*E16</f>
        <v>18687.321599999999</v>
      </c>
    </row>
    <row r="17" spans="1:6" ht="15.75">
      <c r="A17" s="6" t="s">
        <v>78</v>
      </c>
      <c r="B17" s="11" t="s">
        <v>79</v>
      </c>
      <c r="C17" s="10">
        <v>44.87</v>
      </c>
      <c r="D17" s="8" t="s">
        <v>10</v>
      </c>
      <c r="E17" s="8">
        <v>167.7</v>
      </c>
      <c r="F17" s="10">
        <f>C17*E17</f>
        <v>7524.6989999999987</v>
      </c>
    </row>
    <row r="18" spans="1:6">
      <c r="A18" s="25"/>
      <c r="B18" s="111" t="s">
        <v>56</v>
      </c>
      <c r="C18" s="111"/>
      <c r="D18" s="111"/>
      <c r="E18" s="111"/>
      <c r="F18" s="26">
        <f>SUM(F5:F17)</f>
        <v>295774.89930000005</v>
      </c>
    </row>
    <row r="21" spans="1:6" ht="50.25" customHeight="1">
      <c r="B21" s="108" t="s">
        <v>80</v>
      </c>
      <c r="C21" s="108"/>
      <c r="D21" s="108"/>
      <c r="E21" s="108"/>
      <c r="F21" s="108"/>
    </row>
  </sheetData>
  <mergeCells count="17">
    <mergeCell ref="A1:F1"/>
    <mergeCell ref="A2:F2"/>
    <mergeCell ref="A3:F3"/>
    <mergeCell ref="A7:A8"/>
    <mergeCell ref="B7:B8"/>
    <mergeCell ref="C7:C8"/>
    <mergeCell ref="D7:D8"/>
    <mergeCell ref="E7:E8"/>
    <mergeCell ref="F7:F8"/>
    <mergeCell ref="B18:E18"/>
    <mergeCell ref="B21:F21"/>
    <mergeCell ref="A9:A10"/>
    <mergeCell ref="B9:B10"/>
    <mergeCell ref="C9:C10"/>
    <mergeCell ref="D9:D10"/>
    <mergeCell ref="E9:E10"/>
    <mergeCell ref="F9:F10"/>
  </mergeCells>
  <pageMargins left="0.3" right="0.15" top="0.74"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I24"/>
  <sheetViews>
    <sheetView topLeftCell="A13" workbookViewId="0">
      <selection activeCell="D7" sqref="D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2.5" customHeight="1">
      <c r="A3" s="110" t="s">
        <v>229</v>
      </c>
      <c r="B3" s="112"/>
      <c r="C3" s="112"/>
      <c r="D3" s="112"/>
      <c r="E3" s="112"/>
      <c r="F3" s="112"/>
      <c r="G3" s="3"/>
      <c r="H3" s="3"/>
    </row>
    <row r="4" spans="1:9">
      <c r="A4" s="4" t="s">
        <v>46</v>
      </c>
      <c r="B4" s="4" t="s">
        <v>3</v>
      </c>
      <c r="C4" s="5" t="s">
        <v>4</v>
      </c>
      <c r="D4" s="5" t="s">
        <v>5</v>
      </c>
      <c r="E4" s="5" t="s">
        <v>6</v>
      </c>
      <c r="F4" s="5" t="s">
        <v>7</v>
      </c>
    </row>
    <row r="5" spans="1:9" ht="25.5">
      <c r="A5" s="31">
        <v>1</v>
      </c>
      <c r="B5" s="52" t="s">
        <v>112</v>
      </c>
      <c r="C5" s="10">
        <v>2</v>
      </c>
      <c r="D5" s="33" t="s">
        <v>60</v>
      </c>
      <c r="E5" s="33">
        <v>243.77</v>
      </c>
      <c r="F5" s="10">
        <f>E5*C5</f>
        <v>487.54</v>
      </c>
    </row>
    <row r="6" spans="1:9" ht="127.5">
      <c r="A6" s="6" t="s">
        <v>61</v>
      </c>
      <c r="B6" s="11" t="s">
        <v>9</v>
      </c>
      <c r="C6" s="8">
        <v>20.11</v>
      </c>
      <c r="D6" s="8" t="s">
        <v>10</v>
      </c>
      <c r="E6" s="8">
        <v>112.53</v>
      </c>
      <c r="F6" s="10">
        <f t="shared" ref="F6:F17" si="0">E6*C6</f>
        <v>2262.9782999999998</v>
      </c>
    </row>
    <row r="7" spans="1:9" ht="102">
      <c r="A7" s="6" t="s">
        <v>63</v>
      </c>
      <c r="B7" s="21" t="s">
        <v>12</v>
      </c>
      <c r="C7" s="8">
        <v>2.02</v>
      </c>
      <c r="D7" s="8" t="s">
        <v>10</v>
      </c>
      <c r="E7" s="8">
        <v>228.47</v>
      </c>
      <c r="F7" s="10">
        <f t="shared" si="0"/>
        <v>461.50940000000003</v>
      </c>
    </row>
    <row r="8" spans="1:9" ht="76.5">
      <c r="A8" s="6" t="s">
        <v>113</v>
      </c>
      <c r="B8" s="11" t="s">
        <v>14</v>
      </c>
      <c r="C8" s="8">
        <v>3.38</v>
      </c>
      <c r="D8" s="8" t="s">
        <v>10</v>
      </c>
      <c r="E8" s="8">
        <v>1191.77</v>
      </c>
      <c r="F8" s="10">
        <f t="shared" si="0"/>
        <v>4028.1825999999996</v>
      </c>
    </row>
    <row r="9" spans="1:9" ht="114" customHeight="1">
      <c r="A9" s="6" t="s">
        <v>164</v>
      </c>
      <c r="B9" s="11" t="s">
        <v>230</v>
      </c>
      <c r="C9" s="8">
        <v>8.34</v>
      </c>
      <c r="D9" s="8" t="s">
        <v>10</v>
      </c>
      <c r="E9" s="8">
        <v>6543.32</v>
      </c>
      <c r="F9" s="10">
        <f t="shared" si="0"/>
        <v>54571.288799999995</v>
      </c>
    </row>
    <row r="10" spans="1:9" ht="78" customHeight="1">
      <c r="A10" s="6" t="s">
        <v>231</v>
      </c>
      <c r="B10" s="11" t="s">
        <v>168</v>
      </c>
      <c r="C10" s="8">
        <v>4.03</v>
      </c>
      <c r="D10" s="8" t="s">
        <v>169</v>
      </c>
      <c r="E10" s="8">
        <v>6219.21</v>
      </c>
      <c r="F10" s="10">
        <f t="shared" si="0"/>
        <v>25063.416300000001</v>
      </c>
    </row>
    <row r="11" spans="1:9" ht="114" customHeight="1">
      <c r="A11" s="6" t="s">
        <v>232</v>
      </c>
      <c r="B11" s="11" t="s">
        <v>105</v>
      </c>
      <c r="C11" s="8">
        <v>1.3097099999999999</v>
      </c>
      <c r="D11" s="8" t="s">
        <v>106</v>
      </c>
      <c r="E11" s="8">
        <v>53433.91</v>
      </c>
      <c r="F11" s="10">
        <f t="shared" si="0"/>
        <v>69982.926266099996</v>
      </c>
    </row>
    <row r="12" spans="1:9">
      <c r="A12" s="6">
        <v>8</v>
      </c>
      <c r="B12" s="22" t="s">
        <v>20</v>
      </c>
      <c r="C12" s="8"/>
      <c r="D12" s="8"/>
      <c r="E12" s="8"/>
      <c r="F12" s="10"/>
    </row>
    <row r="13" spans="1:9" ht="15.75">
      <c r="A13" s="6" t="s">
        <v>21</v>
      </c>
      <c r="B13" s="11" t="s">
        <v>114</v>
      </c>
      <c r="C13" s="8">
        <v>5.32</v>
      </c>
      <c r="D13" s="8" t="s">
        <v>10</v>
      </c>
      <c r="E13" s="8">
        <v>788.13</v>
      </c>
      <c r="F13" s="10">
        <f t="shared" si="0"/>
        <v>4192.8516</v>
      </c>
    </row>
    <row r="14" spans="1:9" ht="15.75">
      <c r="A14" s="6" t="s">
        <v>23</v>
      </c>
      <c r="B14" s="11" t="s">
        <v>90</v>
      </c>
      <c r="C14" s="8">
        <v>2.02</v>
      </c>
      <c r="D14" s="8" t="s">
        <v>10</v>
      </c>
      <c r="E14" s="8">
        <v>364.32</v>
      </c>
      <c r="F14" s="10">
        <f t="shared" si="0"/>
        <v>735.92639999999994</v>
      </c>
    </row>
    <row r="15" spans="1:9" ht="15.75">
      <c r="A15" s="6" t="s">
        <v>25</v>
      </c>
      <c r="B15" s="11" t="s">
        <v>36</v>
      </c>
      <c r="C15" s="8">
        <v>3.37</v>
      </c>
      <c r="D15" s="8" t="s">
        <v>10</v>
      </c>
      <c r="E15" s="8">
        <v>756.83</v>
      </c>
      <c r="F15" s="10">
        <f t="shared" si="0"/>
        <v>2550.5171</v>
      </c>
    </row>
    <row r="16" spans="1:9" ht="17.25" customHeight="1">
      <c r="A16" s="6" t="s">
        <v>27</v>
      </c>
      <c r="B16" s="11" t="s">
        <v>37</v>
      </c>
      <c r="C16" s="8">
        <v>10.64</v>
      </c>
      <c r="D16" s="8" t="s">
        <v>10</v>
      </c>
      <c r="E16" s="8">
        <v>482.26</v>
      </c>
      <c r="F16" s="10">
        <f t="shared" si="0"/>
        <v>5131.2464</v>
      </c>
    </row>
    <row r="17" spans="1:6" ht="17.25" customHeight="1">
      <c r="A17" s="6" t="s">
        <v>42</v>
      </c>
      <c r="B17" s="11" t="s">
        <v>32</v>
      </c>
      <c r="C17" s="8">
        <v>20.11</v>
      </c>
      <c r="D17" s="8" t="s">
        <v>10</v>
      </c>
      <c r="E17" s="8">
        <v>167.7</v>
      </c>
      <c r="F17" s="10">
        <f t="shared" si="0"/>
        <v>3372.4469999999997</v>
      </c>
    </row>
    <row r="18" spans="1:6" s="15" customFormat="1" ht="23.25" customHeight="1">
      <c r="A18" s="12"/>
      <c r="B18" s="13"/>
      <c r="C18" s="106"/>
      <c r="D18" s="106"/>
      <c r="E18" s="107"/>
      <c r="F18" s="14">
        <f>SUM(F5:F17)</f>
        <v>172840.83016609997</v>
      </c>
    </row>
    <row r="19" spans="1:6" s="15" customFormat="1" ht="23.25" customHeight="1">
      <c r="A19" s="16"/>
      <c r="B19" s="17"/>
      <c r="C19" s="18"/>
      <c r="D19" s="18"/>
      <c r="E19" s="18"/>
      <c r="F19" s="19"/>
    </row>
    <row r="20" spans="1:6" ht="62.25" customHeight="1">
      <c r="B20" s="108" t="s">
        <v>57</v>
      </c>
      <c r="C20" s="108"/>
      <c r="D20" s="108"/>
      <c r="E20" s="108"/>
      <c r="F20" s="108"/>
    </row>
    <row r="21" spans="1:6">
      <c r="E21" s="20"/>
    </row>
    <row r="24" spans="1:6" ht="15.75" customHeight="1"/>
  </sheetData>
  <mergeCells count="5">
    <mergeCell ref="A1:F1"/>
    <mergeCell ref="A2:F2"/>
    <mergeCell ref="A3:F3"/>
    <mergeCell ref="C18:E18"/>
    <mergeCell ref="B20:F20"/>
  </mergeCells>
  <pageMargins left="0.24" right="0.3"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I25"/>
  <sheetViews>
    <sheetView topLeftCell="A16" workbookViewId="0">
      <selection activeCell="C29" sqref="C29"/>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18.75" customHeight="1">
      <c r="A3" s="110" t="s">
        <v>233</v>
      </c>
      <c r="B3" s="112"/>
      <c r="C3" s="112"/>
      <c r="D3" s="112"/>
      <c r="E3" s="112"/>
      <c r="F3" s="112"/>
      <c r="G3" s="3"/>
      <c r="H3" s="3"/>
    </row>
    <row r="4" spans="1:9">
      <c r="A4" s="4" t="s">
        <v>46</v>
      </c>
      <c r="B4" s="4" t="s">
        <v>3</v>
      </c>
      <c r="C4" s="5" t="s">
        <v>4</v>
      </c>
      <c r="D4" s="5" t="s">
        <v>5</v>
      </c>
      <c r="E4" s="5" t="s">
        <v>6</v>
      </c>
      <c r="F4" s="5" t="s">
        <v>7</v>
      </c>
    </row>
    <row r="5" spans="1:9" ht="25.5">
      <c r="A5" s="31">
        <v>1</v>
      </c>
      <c r="B5" s="52" t="s">
        <v>112</v>
      </c>
      <c r="C5" s="10">
        <v>10</v>
      </c>
      <c r="D5" s="33" t="s">
        <v>60</v>
      </c>
      <c r="E5" s="33">
        <v>243.77</v>
      </c>
      <c r="F5" s="10">
        <f>E5*C5</f>
        <v>2437.7000000000003</v>
      </c>
    </row>
    <row r="6" spans="1:9" ht="38.25">
      <c r="A6" s="31" t="s">
        <v>234</v>
      </c>
      <c r="B6" s="52" t="s">
        <v>235</v>
      </c>
      <c r="C6" s="10">
        <v>25.49</v>
      </c>
      <c r="D6" s="33" t="s">
        <v>128</v>
      </c>
      <c r="E6" s="33">
        <v>642.78</v>
      </c>
      <c r="F6" s="10">
        <f t="shared" ref="F6:F20" si="0">E6*C6</f>
        <v>16384.462199999998</v>
      </c>
    </row>
    <row r="7" spans="1:9" ht="127.5">
      <c r="A7" s="6" t="s">
        <v>236</v>
      </c>
      <c r="B7" s="11" t="s">
        <v>9</v>
      </c>
      <c r="C7" s="8">
        <v>161.41</v>
      </c>
      <c r="D7" s="8" t="s">
        <v>10</v>
      </c>
      <c r="E7" s="8">
        <v>112.53</v>
      </c>
      <c r="F7" s="10">
        <f t="shared" si="0"/>
        <v>18163.4673</v>
      </c>
    </row>
    <row r="8" spans="1:9" ht="102">
      <c r="A8" s="6" t="s">
        <v>237</v>
      </c>
      <c r="B8" s="21" t="s">
        <v>12</v>
      </c>
      <c r="C8" s="8">
        <v>12.74</v>
      </c>
      <c r="D8" s="8" t="s">
        <v>10</v>
      </c>
      <c r="E8" s="8">
        <v>228.47</v>
      </c>
      <c r="F8" s="10">
        <f t="shared" si="0"/>
        <v>2910.7078000000001</v>
      </c>
    </row>
    <row r="9" spans="1:9" ht="76.5">
      <c r="A9" s="6" t="s">
        <v>238</v>
      </c>
      <c r="B9" s="11" t="s">
        <v>14</v>
      </c>
      <c r="C9" s="8">
        <v>21.24</v>
      </c>
      <c r="D9" s="8" t="s">
        <v>10</v>
      </c>
      <c r="E9" s="8">
        <v>1191.77</v>
      </c>
      <c r="F9" s="10">
        <f t="shared" si="0"/>
        <v>25313.194799999997</v>
      </c>
    </row>
    <row r="10" spans="1:9" ht="114" customHeight="1">
      <c r="A10" s="6" t="s">
        <v>239</v>
      </c>
      <c r="B10" s="11" t="s">
        <v>87</v>
      </c>
      <c r="C10" s="8">
        <v>17.45</v>
      </c>
      <c r="D10" s="8" t="s">
        <v>10</v>
      </c>
      <c r="E10" s="8">
        <v>5913.66</v>
      </c>
      <c r="F10" s="10">
        <f t="shared" si="0"/>
        <v>103193.367</v>
      </c>
    </row>
    <row r="11" spans="1:9" ht="114" customHeight="1">
      <c r="A11" s="6" t="s">
        <v>240</v>
      </c>
      <c r="B11" s="11" t="s">
        <v>126</v>
      </c>
      <c r="C11" s="8">
        <v>46.91</v>
      </c>
      <c r="D11" s="8" t="s">
        <v>10</v>
      </c>
      <c r="E11" s="8">
        <v>2788.17</v>
      </c>
      <c r="F11" s="10">
        <f t="shared" si="0"/>
        <v>130793.05469999999</v>
      </c>
    </row>
    <row r="12" spans="1:9" ht="78" customHeight="1">
      <c r="A12" s="6" t="s">
        <v>241</v>
      </c>
      <c r="B12" s="11" t="s">
        <v>166</v>
      </c>
      <c r="C12" s="8">
        <v>278.70999999999998</v>
      </c>
      <c r="D12" s="8" t="s">
        <v>128</v>
      </c>
      <c r="E12" s="8">
        <v>259.29000000000002</v>
      </c>
      <c r="F12" s="10">
        <f t="shared" si="0"/>
        <v>72266.715899999996</v>
      </c>
    </row>
    <row r="13" spans="1:9" ht="78" customHeight="1">
      <c r="A13" s="6" t="s">
        <v>131</v>
      </c>
      <c r="B13" s="11" t="s">
        <v>168</v>
      </c>
      <c r="C13" s="8">
        <v>17.690000000000001</v>
      </c>
      <c r="D13" s="8" t="s">
        <v>169</v>
      </c>
      <c r="E13" s="8">
        <v>6219.21</v>
      </c>
      <c r="F13" s="10">
        <f t="shared" si="0"/>
        <v>110017.82490000001</v>
      </c>
    </row>
    <row r="14" spans="1:9" ht="114" customHeight="1">
      <c r="A14" s="6" t="s">
        <v>242</v>
      </c>
      <c r="B14" s="11" t="s">
        <v>105</v>
      </c>
      <c r="C14" s="8">
        <v>1.8740000000000001</v>
      </c>
      <c r="D14" s="8" t="s">
        <v>106</v>
      </c>
      <c r="E14" s="8">
        <v>53433.91</v>
      </c>
      <c r="F14" s="10">
        <f t="shared" si="0"/>
        <v>100135.14734000001</v>
      </c>
    </row>
    <row r="15" spans="1:9">
      <c r="A15" s="6">
        <v>11</v>
      </c>
      <c r="B15" s="22" t="s">
        <v>20</v>
      </c>
      <c r="C15" s="8"/>
      <c r="D15" s="8"/>
      <c r="E15" s="8"/>
      <c r="F15" s="10"/>
    </row>
    <row r="16" spans="1:9" ht="15.75">
      <c r="A16" s="6" t="s">
        <v>21</v>
      </c>
      <c r="B16" s="11" t="s">
        <v>114</v>
      </c>
      <c r="C16" s="8">
        <v>42.38</v>
      </c>
      <c r="D16" s="8" t="s">
        <v>10</v>
      </c>
      <c r="E16" s="8">
        <v>788.13</v>
      </c>
      <c r="F16" s="10">
        <f t="shared" si="0"/>
        <v>33400.949400000005</v>
      </c>
    </row>
    <row r="17" spans="1:6" ht="15.75">
      <c r="A17" s="6" t="s">
        <v>23</v>
      </c>
      <c r="B17" s="11" t="s">
        <v>243</v>
      </c>
      <c r="C17" s="8">
        <v>12.74</v>
      </c>
      <c r="D17" s="8" t="s">
        <v>10</v>
      </c>
      <c r="E17" s="8">
        <v>364.32</v>
      </c>
      <c r="F17" s="10">
        <f t="shared" si="0"/>
        <v>4641.4368000000004</v>
      </c>
    </row>
    <row r="18" spans="1:6" ht="15.75">
      <c r="A18" s="6" t="s">
        <v>25</v>
      </c>
      <c r="B18" s="11" t="s">
        <v>36</v>
      </c>
      <c r="C18" s="8">
        <v>68.150000000000006</v>
      </c>
      <c r="D18" s="8" t="s">
        <v>10</v>
      </c>
      <c r="E18" s="8">
        <v>756.83</v>
      </c>
      <c r="F18" s="10">
        <f t="shared" si="0"/>
        <v>51577.964500000009</v>
      </c>
    </row>
    <row r="19" spans="1:6" ht="15.75">
      <c r="A19" s="6" t="s">
        <v>27</v>
      </c>
      <c r="B19" s="11" t="s">
        <v>37</v>
      </c>
      <c r="C19" s="8">
        <v>30.92</v>
      </c>
      <c r="D19" s="8" t="s">
        <v>10</v>
      </c>
      <c r="E19" s="8">
        <v>482.26</v>
      </c>
      <c r="F19" s="10">
        <f t="shared" si="0"/>
        <v>14911.4792</v>
      </c>
    </row>
    <row r="20" spans="1:6" ht="15.75">
      <c r="A20" s="6" t="s">
        <v>42</v>
      </c>
      <c r="B20" s="11" t="s">
        <v>32</v>
      </c>
      <c r="C20" s="8">
        <v>161.41</v>
      </c>
      <c r="D20" s="8" t="s">
        <v>10</v>
      </c>
      <c r="E20" s="8">
        <v>167.7</v>
      </c>
      <c r="F20" s="10">
        <f t="shared" si="0"/>
        <v>27068.456999999999</v>
      </c>
    </row>
    <row r="21" spans="1:6" s="15" customFormat="1">
      <c r="A21" s="12"/>
      <c r="B21" s="13"/>
      <c r="C21" s="106"/>
      <c r="D21" s="106"/>
      <c r="E21" s="107"/>
      <c r="F21" s="14">
        <f>SUM(F5:F20)</f>
        <v>713215.92884000007</v>
      </c>
    </row>
    <row r="22" spans="1:6" s="15" customFormat="1">
      <c r="A22" s="16"/>
      <c r="B22" s="17"/>
      <c r="C22" s="18"/>
      <c r="D22" s="18"/>
      <c r="E22" s="18"/>
      <c r="F22" s="19"/>
    </row>
    <row r="23" spans="1:6" ht="15" customHeight="1">
      <c r="B23" s="108" t="s">
        <v>57</v>
      </c>
      <c r="C23" s="108"/>
      <c r="D23" s="108"/>
      <c r="E23" s="108"/>
      <c r="F23" s="108"/>
    </row>
    <row r="24" spans="1:6">
      <c r="B24" s="108"/>
      <c r="C24" s="108"/>
      <c r="D24" s="108"/>
      <c r="E24" s="108"/>
      <c r="F24" s="108"/>
    </row>
    <row r="25" spans="1:6">
      <c r="B25" s="108"/>
      <c r="C25" s="108"/>
      <c r="D25" s="108"/>
      <c r="E25" s="108"/>
      <c r="F25" s="108"/>
    </row>
  </sheetData>
  <mergeCells count="5">
    <mergeCell ref="A1:F1"/>
    <mergeCell ref="A2:F2"/>
    <mergeCell ref="A3:F3"/>
    <mergeCell ref="C21:E21"/>
    <mergeCell ref="B23:F25"/>
  </mergeCells>
  <pageMargins left="0.22" right="0.2" top="0.55000000000000004" bottom="0.35" header="0.3" footer="0.16"/>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I20"/>
  <sheetViews>
    <sheetView topLeftCell="A10" workbookViewId="0">
      <selection activeCell="F14" sqref="F14"/>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33.75" customHeight="1">
      <c r="A3" s="110" t="s">
        <v>89</v>
      </c>
      <c r="B3" s="112"/>
      <c r="C3" s="112"/>
      <c r="D3" s="112"/>
      <c r="E3" s="112"/>
      <c r="F3" s="112"/>
      <c r="G3" s="3"/>
      <c r="H3" s="3"/>
    </row>
    <row r="4" spans="1:9">
      <c r="A4" s="4" t="s">
        <v>46</v>
      </c>
      <c r="B4" s="4" t="s">
        <v>3</v>
      </c>
      <c r="C4" s="5" t="s">
        <v>4</v>
      </c>
      <c r="D4" s="5" t="s">
        <v>5</v>
      </c>
      <c r="E4" s="5" t="s">
        <v>6</v>
      </c>
      <c r="F4" s="5" t="s">
        <v>7</v>
      </c>
    </row>
    <row r="5" spans="1:9" ht="127.5">
      <c r="A5" s="6" t="s">
        <v>8</v>
      </c>
      <c r="B5" s="11" t="s">
        <v>9</v>
      </c>
      <c r="C5" s="8">
        <v>35.04</v>
      </c>
      <c r="D5" s="8" t="s">
        <v>10</v>
      </c>
      <c r="E5" s="8">
        <v>112.53</v>
      </c>
      <c r="F5" s="10">
        <f t="shared" ref="F5:F13" si="0">E5*C5</f>
        <v>3943.0511999999999</v>
      </c>
    </row>
    <row r="6" spans="1:9" ht="102">
      <c r="A6" s="6" t="s">
        <v>11</v>
      </c>
      <c r="B6" s="21" t="s">
        <v>12</v>
      </c>
      <c r="C6" s="8">
        <v>11.68</v>
      </c>
      <c r="D6" s="8" t="s">
        <v>10</v>
      </c>
      <c r="E6" s="8">
        <v>228.47</v>
      </c>
      <c r="F6" s="10">
        <f t="shared" si="0"/>
        <v>2668.5295999999998</v>
      </c>
    </row>
    <row r="7" spans="1:9" ht="76.5">
      <c r="A7" s="6" t="s">
        <v>13</v>
      </c>
      <c r="B7" s="11" t="s">
        <v>14</v>
      </c>
      <c r="C7" s="8">
        <v>19.62</v>
      </c>
      <c r="D7" s="8" t="s">
        <v>10</v>
      </c>
      <c r="E7" s="8">
        <v>1191.77</v>
      </c>
      <c r="F7" s="10">
        <f t="shared" si="0"/>
        <v>23382.527399999999</v>
      </c>
    </row>
    <row r="8" spans="1:9" ht="114" customHeight="1">
      <c r="A8" s="6" t="s">
        <v>15</v>
      </c>
      <c r="B8" s="11" t="s">
        <v>16</v>
      </c>
      <c r="C8" s="8">
        <v>21.24</v>
      </c>
      <c r="D8" s="8" t="s">
        <v>10</v>
      </c>
      <c r="E8" s="8">
        <v>6543.32</v>
      </c>
      <c r="F8" s="10">
        <f t="shared" si="0"/>
        <v>138980.11679999999</v>
      </c>
    </row>
    <row r="9" spans="1:9">
      <c r="A9" s="6">
        <v>5</v>
      </c>
      <c r="B9" s="22" t="s">
        <v>20</v>
      </c>
      <c r="C9" s="8"/>
      <c r="D9" s="8"/>
      <c r="E9" s="8"/>
      <c r="F9" s="10"/>
    </row>
    <row r="10" spans="1:9" ht="15.75">
      <c r="A10" s="6" t="s">
        <v>21</v>
      </c>
      <c r="B10" s="11" t="s">
        <v>34</v>
      </c>
      <c r="C10" s="8">
        <v>9.1300000000000008</v>
      </c>
      <c r="D10" s="8" t="s">
        <v>10</v>
      </c>
      <c r="E10" s="8">
        <v>788.13</v>
      </c>
      <c r="F10" s="10">
        <f t="shared" si="0"/>
        <v>7195.6269000000002</v>
      </c>
    </row>
    <row r="11" spans="1:9" ht="15.75">
      <c r="A11" s="6" t="s">
        <v>23</v>
      </c>
      <c r="B11" s="11" t="s">
        <v>90</v>
      </c>
      <c r="C11" s="8">
        <v>11.68</v>
      </c>
      <c r="D11" s="8" t="s">
        <v>10</v>
      </c>
      <c r="E11" s="8">
        <v>364.32</v>
      </c>
      <c r="F11" s="10">
        <f t="shared" si="0"/>
        <v>4255.2575999999999</v>
      </c>
    </row>
    <row r="12" spans="1:9" ht="15.75">
      <c r="A12" s="6" t="s">
        <v>25</v>
      </c>
      <c r="B12" s="11" t="s">
        <v>91</v>
      </c>
      <c r="C12" s="8">
        <v>19.920000000000002</v>
      </c>
      <c r="D12" s="8" t="s">
        <v>10</v>
      </c>
      <c r="E12" s="8">
        <v>756.83</v>
      </c>
      <c r="F12" s="10">
        <f t="shared" si="0"/>
        <v>15076.053600000003</v>
      </c>
    </row>
    <row r="13" spans="1:9" ht="17.25" customHeight="1">
      <c r="A13" s="6" t="s">
        <v>27</v>
      </c>
      <c r="B13" s="11" t="s">
        <v>54</v>
      </c>
      <c r="C13" s="8">
        <v>18.260000000000002</v>
      </c>
      <c r="D13" s="8" t="s">
        <v>10</v>
      </c>
      <c r="E13" s="8">
        <v>482.26</v>
      </c>
      <c r="F13" s="10">
        <f t="shared" si="0"/>
        <v>8806.0676000000003</v>
      </c>
    </row>
    <row r="14" spans="1:9" s="15" customFormat="1" ht="23.25" customHeight="1">
      <c r="A14" s="12"/>
      <c r="B14" s="13"/>
      <c r="C14" s="106"/>
      <c r="D14" s="106"/>
      <c r="E14" s="107"/>
      <c r="F14" s="14">
        <f>SUM(F5:F13)</f>
        <v>204307.23070000001</v>
      </c>
    </row>
    <row r="15" spans="1:9" s="15" customFormat="1" ht="23.25" customHeight="1">
      <c r="A15" s="16"/>
      <c r="B15" s="17"/>
      <c r="C15" s="18"/>
      <c r="D15" s="18"/>
      <c r="E15" s="18"/>
      <c r="F15" s="19"/>
    </row>
    <row r="16" spans="1:9" ht="62.25" customHeight="1">
      <c r="B16" s="108" t="s">
        <v>57</v>
      </c>
      <c r="C16" s="108"/>
      <c r="D16" s="108"/>
      <c r="E16" s="108"/>
      <c r="F16" s="108"/>
    </row>
    <row r="17" spans="5:5">
      <c r="E17" s="20"/>
    </row>
    <row r="20" spans="5:5" ht="15.75" customHeight="1"/>
  </sheetData>
  <mergeCells count="5">
    <mergeCell ref="A1:F1"/>
    <mergeCell ref="A2:F2"/>
    <mergeCell ref="A3:F3"/>
    <mergeCell ref="C14:E14"/>
    <mergeCell ref="B16:F16"/>
  </mergeCells>
  <pageMargins left="0.28000000000000003" right="0.18"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H23"/>
  <sheetViews>
    <sheetView topLeftCell="A10" workbookViewId="0">
      <selection activeCell="A17" sqref="A17:XFD1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54.75" customHeight="1">
      <c r="A3" s="105" t="s">
        <v>43</v>
      </c>
      <c r="B3" s="105"/>
      <c r="C3" s="105"/>
      <c r="D3" s="105"/>
      <c r="E3" s="105"/>
      <c r="F3" s="105"/>
      <c r="G3" s="3"/>
    </row>
    <row r="4" spans="1:8">
      <c r="A4" s="4"/>
      <c r="B4" s="4" t="s">
        <v>3</v>
      </c>
      <c r="C4" s="5" t="s">
        <v>4</v>
      </c>
      <c r="D4" s="5" t="s">
        <v>5</v>
      </c>
      <c r="E4" s="5" t="s">
        <v>6</v>
      </c>
      <c r="F4" s="5" t="s">
        <v>7</v>
      </c>
    </row>
    <row r="5" spans="1:8" ht="106.5" customHeight="1">
      <c r="A5" s="6" t="s">
        <v>8</v>
      </c>
      <c r="B5" s="7" t="s">
        <v>9</v>
      </c>
      <c r="C5" s="8">
        <v>7.58</v>
      </c>
      <c r="D5" s="8" t="s">
        <v>10</v>
      </c>
      <c r="E5" s="8">
        <v>112.53</v>
      </c>
      <c r="F5" s="8">
        <f>E5*C5</f>
        <v>852.97739999999999</v>
      </c>
    </row>
    <row r="6" spans="1:8" ht="96">
      <c r="A6" s="6" t="s">
        <v>11</v>
      </c>
      <c r="B6" s="9" t="s">
        <v>12</v>
      </c>
      <c r="C6" s="10">
        <v>3.72</v>
      </c>
      <c r="D6" s="8" t="s">
        <v>10</v>
      </c>
      <c r="E6" s="8">
        <v>228.47</v>
      </c>
      <c r="F6" s="8">
        <f>E6*C6</f>
        <v>849.90840000000003</v>
      </c>
    </row>
    <row r="7" spans="1:8" ht="72">
      <c r="A7" s="6" t="s">
        <v>13</v>
      </c>
      <c r="B7" s="7" t="s">
        <v>14</v>
      </c>
      <c r="C7" s="8">
        <v>12.19</v>
      </c>
      <c r="D7" s="8" t="s">
        <v>10</v>
      </c>
      <c r="E7" s="8">
        <v>1191.77</v>
      </c>
      <c r="F7" s="8">
        <f t="shared" ref="F7:F16" si="0">E7*C7</f>
        <v>14527.676299999999</v>
      </c>
    </row>
    <row r="8" spans="1:8" ht="114" customHeight="1">
      <c r="A8" s="6" t="s">
        <v>15</v>
      </c>
      <c r="B8" s="7" t="s">
        <v>16</v>
      </c>
      <c r="C8" s="8">
        <v>34.33</v>
      </c>
      <c r="D8" s="8" t="s">
        <v>10</v>
      </c>
      <c r="E8" s="8">
        <v>6543.32</v>
      </c>
      <c r="F8" s="8">
        <f t="shared" si="0"/>
        <v>224632.17559999999</v>
      </c>
    </row>
    <row r="9" spans="1:8" ht="105.75" customHeight="1">
      <c r="A9" s="6" t="s">
        <v>17</v>
      </c>
      <c r="B9" s="7" t="s">
        <v>18</v>
      </c>
      <c r="C9" s="8">
        <v>7.22</v>
      </c>
      <c r="D9" s="8" t="s">
        <v>19</v>
      </c>
      <c r="E9" s="8">
        <v>223.97</v>
      </c>
      <c r="F9" s="10">
        <f>E9*C9</f>
        <v>1617.0634</v>
      </c>
    </row>
    <row r="10" spans="1:8">
      <c r="A10" s="6">
        <v>6</v>
      </c>
      <c r="B10" s="7" t="s">
        <v>20</v>
      </c>
      <c r="C10" s="8"/>
      <c r="D10" s="8"/>
      <c r="E10" s="8"/>
      <c r="F10" s="8"/>
    </row>
    <row r="11" spans="1:8" ht="15.75">
      <c r="A11" s="6" t="s">
        <v>21</v>
      </c>
      <c r="B11" s="7" t="s">
        <v>44</v>
      </c>
      <c r="C11" s="8">
        <v>14.76</v>
      </c>
      <c r="D11" s="8" t="s">
        <v>10</v>
      </c>
      <c r="E11" s="8">
        <v>788.14</v>
      </c>
      <c r="F11" s="8">
        <f t="shared" si="0"/>
        <v>11632.946399999999</v>
      </c>
    </row>
    <row r="12" spans="1:8" ht="15.75">
      <c r="A12" s="6" t="s">
        <v>23</v>
      </c>
      <c r="B12" s="7" t="s">
        <v>35</v>
      </c>
      <c r="C12" s="8">
        <v>3.72</v>
      </c>
      <c r="D12" s="8" t="s">
        <v>10</v>
      </c>
      <c r="E12" s="8">
        <v>364.32</v>
      </c>
      <c r="F12" s="8">
        <f t="shared" si="0"/>
        <v>1355.2704000000001</v>
      </c>
    </row>
    <row r="13" spans="1:8" ht="15.75">
      <c r="A13" s="6" t="s">
        <v>25</v>
      </c>
      <c r="B13" s="7" t="s">
        <v>36</v>
      </c>
      <c r="C13" s="8">
        <v>12.19</v>
      </c>
      <c r="D13" s="8" t="s">
        <v>10</v>
      </c>
      <c r="E13" s="8">
        <v>756.83</v>
      </c>
      <c r="F13" s="8">
        <f t="shared" si="0"/>
        <v>9225.7577000000001</v>
      </c>
    </row>
    <row r="14" spans="1:8" ht="17.25" customHeight="1">
      <c r="A14" s="6" t="s">
        <v>27</v>
      </c>
      <c r="B14" s="7" t="s">
        <v>37</v>
      </c>
      <c r="C14" s="8">
        <v>29.53</v>
      </c>
      <c r="D14" s="8" t="s">
        <v>10</v>
      </c>
      <c r="E14" s="8">
        <v>482.26</v>
      </c>
      <c r="F14" s="8">
        <f t="shared" si="0"/>
        <v>14241.1378</v>
      </c>
    </row>
    <row r="15" spans="1:8" ht="17.25" customHeight="1">
      <c r="A15" s="6" t="s">
        <v>29</v>
      </c>
      <c r="B15" s="7" t="s">
        <v>38</v>
      </c>
      <c r="C15" s="8">
        <v>7.22</v>
      </c>
      <c r="D15" s="8" t="s">
        <v>10</v>
      </c>
      <c r="E15" s="8">
        <v>319.24</v>
      </c>
      <c r="F15" s="8">
        <f t="shared" si="0"/>
        <v>2304.9128000000001</v>
      </c>
    </row>
    <row r="16" spans="1:8" ht="17.25" customHeight="1">
      <c r="A16" s="6" t="s">
        <v>31</v>
      </c>
      <c r="B16" s="11" t="s">
        <v>32</v>
      </c>
      <c r="C16" s="8">
        <v>7.58</v>
      </c>
      <c r="D16" s="8" t="s">
        <v>10</v>
      </c>
      <c r="E16" s="8">
        <v>167.7</v>
      </c>
      <c r="F16" s="8">
        <f t="shared" si="0"/>
        <v>1271.1659999999999</v>
      </c>
    </row>
    <row r="17" spans="1:6" s="15" customFormat="1" ht="23.25" customHeight="1">
      <c r="A17" s="12"/>
      <c r="B17" s="13"/>
      <c r="C17" s="106"/>
      <c r="D17" s="106"/>
      <c r="E17" s="107"/>
      <c r="F17" s="14">
        <f>SUM(F5:F16)</f>
        <v>282510.99220000004</v>
      </c>
    </row>
    <row r="18" spans="1:6" s="15" customFormat="1" ht="23.25" customHeight="1">
      <c r="A18" s="16"/>
      <c r="B18" s="17"/>
      <c r="C18" s="18"/>
      <c r="D18" s="18"/>
      <c r="E18" s="18"/>
      <c r="F18" s="19"/>
    </row>
    <row r="19" spans="1:6" ht="62.25" customHeight="1">
      <c r="B19" s="108" t="s">
        <v>33</v>
      </c>
      <c r="C19" s="108"/>
      <c r="D19" s="108"/>
      <c r="E19" s="108"/>
      <c r="F19" s="108"/>
    </row>
    <row r="20" spans="1:6">
      <c r="E20" s="20"/>
    </row>
    <row r="23" spans="1:6" ht="15.75" customHeight="1"/>
  </sheetData>
  <mergeCells count="5">
    <mergeCell ref="A1:F1"/>
    <mergeCell ref="A2:F2"/>
    <mergeCell ref="A3:F3"/>
    <mergeCell ref="C17:E17"/>
    <mergeCell ref="B19:F19"/>
  </mergeCells>
  <pageMargins left="0.3" right="0.26" top="0.32" bottom="0.22" header="0.28000000000000003" footer="0.16"/>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H19"/>
  <sheetViews>
    <sheetView topLeftCell="A13" workbookViewId="0">
      <selection activeCell="D5" sqref="D5"/>
    </sheetView>
  </sheetViews>
  <sheetFormatPr defaultRowHeight="15"/>
  <cols>
    <col min="1" max="1" width="7.140625" style="50"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149</v>
      </c>
      <c r="B3" s="110"/>
      <c r="C3" s="110"/>
      <c r="D3" s="110"/>
      <c r="E3" s="110"/>
      <c r="F3" s="110"/>
      <c r="G3" s="23"/>
      <c r="H3" s="23"/>
    </row>
    <row r="4" spans="1:8">
      <c r="A4" s="4" t="s">
        <v>46</v>
      </c>
      <c r="B4" s="4" t="s">
        <v>3</v>
      </c>
      <c r="C4" s="4" t="s">
        <v>4</v>
      </c>
      <c r="D4" s="4" t="s">
        <v>47</v>
      </c>
      <c r="E4" s="4" t="s">
        <v>48</v>
      </c>
      <c r="F4" s="4" t="s">
        <v>49</v>
      </c>
    </row>
    <row r="5" spans="1:8" ht="120.75" customHeight="1">
      <c r="A5" s="6" t="s">
        <v>8</v>
      </c>
      <c r="B5" s="11" t="s">
        <v>9</v>
      </c>
      <c r="C5" s="10">
        <v>18.97</v>
      </c>
      <c r="D5" s="8" t="s">
        <v>10</v>
      </c>
      <c r="E5" s="8">
        <v>112.53</v>
      </c>
      <c r="F5" s="10">
        <f>C5*E5</f>
        <v>2134.6940999999997</v>
      </c>
    </row>
    <row r="6" spans="1:8" ht="98.25" customHeight="1">
      <c r="A6" s="35" t="s">
        <v>140</v>
      </c>
      <c r="B6" s="77" t="s">
        <v>12</v>
      </c>
      <c r="C6" s="78">
        <v>7.08</v>
      </c>
      <c r="D6" s="78" t="s">
        <v>64</v>
      </c>
      <c r="E6" s="78">
        <v>228.47</v>
      </c>
      <c r="F6" s="10">
        <f t="shared" ref="F6:F16" si="0">C6*E6</f>
        <v>1617.5676000000001</v>
      </c>
    </row>
    <row r="7" spans="1:8" ht="76.5" customHeight="1">
      <c r="A7" s="79" t="s">
        <v>141</v>
      </c>
      <c r="B7" s="77" t="s">
        <v>14</v>
      </c>
      <c r="C7" s="78">
        <v>11.89</v>
      </c>
      <c r="D7" s="78" t="s">
        <v>64</v>
      </c>
      <c r="E7" s="78">
        <v>1191.77</v>
      </c>
      <c r="F7" s="10">
        <f t="shared" si="0"/>
        <v>14170.1453</v>
      </c>
    </row>
    <row r="8" spans="1:8" ht="108" customHeight="1">
      <c r="A8" s="79" t="s">
        <v>15</v>
      </c>
      <c r="B8" s="80" t="s">
        <v>16</v>
      </c>
      <c r="C8" s="81">
        <v>35.4</v>
      </c>
      <c r="D8" s="78" t="s">
        <v>64</v>
      </c>
      <c r="E8" s="78">
        <v>6543.32</v>
      </c>
      <c r="F8" s="10">
        <f t="shared" si="0"/>
        <v>231633.52799999999</v>
      </c>
    </row>
    <row r="9" spans="1:8" ht="108" customHeight="1">
      <c r="A9" s="35" t="s">
        <v>150</v>
      </c>
      <c r="B9" s="60" t="s">
        <v>18</v>
      </c>
      <c r="C9" s="37">
        <v>7.08</v>
      </c>
      <c r="D9" s="37" t="s">
        <v>19</v>
      </c>
      <c r="E9" s="37">
        <v>223.97</v>
      </c>
      <c r="F9" s="10">
        <f t="shared" si="0"/>
        <v>1585.7076</v>
      </c>
    </row>
    <row r="10" spans="1:8" s="44" customFormat="1" ht="15" customHeight="1">
      <c r="A10" s="82">
        <v>6</v>
      </c>
      <c r="B10" s="83" t="s">
        <v>69</v>
      </c>
      <c r="C10" s="83"/>
      <c r="D10" s="83"/>
      <c r="E10" s="83"/>
      <c r="F10" s="10">
        <f t="shared" si="0"/>
        <v>0</v>
      </c>
    </row>
    <row r="11" spans="1:8" s="44" customFormat="1" ht="15" customHeight="1">
      <c r="A11" s="6" t="s">
        <v>21</v>
      </c>
      <c r="B11" s="11" t="s">
        <v>71</v>
      </c>
      <c r="C11" s="10">
        <v>15.22</v>
      </c>
      <c r="D11" s="8" t="s">
        <v>10</v>
      </c>
      <c r="E11" s="10">
        <v>788.14</v>
      </c>
      <c r="F11" s="10">
        <f t="shared" si="0"/>
        <v>11995.4908</v>
      </c>
    </row>
    <row r="12" spans="1:8" ht="15.75" customHeight="1">
      <c r="A12" s="6" t="s">
        <v>25</v>
      </c>
      <c r="B12" s="11" t="s">
        <v>73</v>
      </c>
      <c r="C12" s="10">
        <v>7.08</v>
      </c>
      <c r="D12" s="8" t="s">
        <v>10</v>
      </c>
      <c r="E12" s="8">
        <v>364.32</v>
      </c>
      <c r="F12" s="10">
        <f t="shared" si="0"/>
        <v>2579.3856000000001</v>
      </c>
    </row>
    <row r="13" spans="1:8" ht="15" customHeight="1">
      <c r="A13" s="6" t="s">
        <v>27</v>
      </c>
      <c r="B13" s="11" t="s">
        <v>151</v>
      </c>
      <c r="C13" s="10">
        <v>30.44</v>
      </c>
      <c r="D13" s="8" t="s">
        <v>10</v>
      </c>
      <c r="E13" s="8">
        <v>482.26</v>
      </c>
      <c r="F13" s="10">
        <f t="shared" si="0"/>
        <v>14679.9944</v>
      </c>
    </row>
    <row r="14" spans="1:8" ht="15.75">
      <c r="A14" s="6" t="s">
        <v>29</v>
      </c>
      <c r="B14" s="11" t="s">
        <v>84</v>
      </c>
      <c r="C14" s="10">
        <v>11.89</v>
      </c>
      <c r="D14" s="8" t="s">
        <v>10</v>
      </c>
      <c r="E14" s="8">
        <v>756.83</v>
      </c>
      <c r="F14" s="10">
        <f t="shared" si="0"/>
        <v>8998.708700000001</v>
      </c>
    </row>
    <row r="15" spans="1:8" ht="16.5">
      <c r="A15" s="53" t="s">
        <v>31</v>
      </c>
      <c r="B15" s="60" t="s">
        <v>38</v>
      </c>
      <c r="C15" s="76">
        <v>7.08</v>
      </c>
      <c r="D15" s="84" t="s">
        <v>64</v>
      </c>
      <c r="E15" s="84">
        <v>319.24</v>
      </c>
      <c r="F15" s="10">
        <f t="shared" si="0"/>
        <v>2260.2192</v>
      </c>
    </row>
    <row r="16" spans="1:8" ht="15.75">
      <c r="A16" s="6" t="s">
        <v>42</v>
      </c>
      <c r="B16" s="11" t="s">
        <v>79</v>
      </c>
      <c r="C16" s="10">
        <v>18.97</v>
      </c>
      <c r="D16" s="8" t="s">
        <v>10</v>
      </c>
      <c r="E16" s="76">
        <v>167.7</v>
      </c>
      <c r="F16" s="10">
        <f t="shared" si="0"/>
        <v>3181.2689999999998</v>
      </c>
    </row>
    <row r="17" spans="1:6">
      <c r="A17" s="46"/>
      <c r="B17" s="111" t="s">
        <v>56</v>
      </c>
      <c r="C17" s="111"/>
      <c r="D17" s="111"/>
      <c r="E17" s="111"/>
      <c r="F17" s="26">
        <f>SUM(F5:F16)</f>
        <v>294836.71029999998</v>
      </c>
    </row>
    <row r="18" spans="1:6">
      <c r="A18" s="47"/>
      <c r="B18" s="48"/>
      <c r="C18" s="48"/>
      <c r="D18" s="48"/>
      <c r="E18" s="48"/>
      <c r="F18" s="75"/>
    </row>
    <row r="19" spans="1:6" ht="50.25" customHeight="1">
      <c r="B19" s="108" t="s">
        <v>80</v>
      </c>
      <c r="C19" s="108"/>
      <c r="D19" s="108"/>
      <c r="E19" s="108"/>
      <c r="F19" s="108"/>
    </row>
  </sheetData>
  <mergeCells count="5">
    <mergeCell ref="A1:F1"/>
    <mergeCell ref="A2:F2"/>
    <mergeCell ref="A3:F3"/>
    <mergeCell ref="B17:E17"/>
    <mergeCell ref="B19:F19"/>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14"/>
  <sheetViews>
    <sheetView topLeftCell="A7" workbookViewId="0">
      <selection activeCell="F11" sqref="F11"/>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85</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v>5</v>
      </c>
      <c r="D5" s="33" t="s">
        <v>60</v>
      </c>
      <c r="E5" s="33">
        <v>243.77</v>
      </c>
      <c r="F5" s="10">
        <f>C5*E5</f>
        <v>1218.8500000000001</v>
      </c>
    </row>
    <row r="6" spans="1:8" ht="115.5" customHeight="1">
      <c r="A6" s="57" t="s">
        <v>86</v>
      </c>
      <c r="B6" s="58" t="s">
        <v>87</v>
      </c>
      <c r="C6" s="59">
        <v>0.72</v>
      </c>
      <c r="D6" s="59" t="s">
        <v>64</v>
      </c>
      <c r="E6" s="59">
        <v>5913.66</v>
      </c>
      <c r="F6" s="10">
        <f>C6*E6</f>
        <v>4257.8351999999995</v>
      </c>
    </row>
    <row r="7" spans="1:8" ht="119.25" customHeight="1">
      <c r="A7" s="35" t="s">
        <v>88</v>
      </c>
      <c r="B7" s="60" t="s">
        <v>16</v>
      </c>
      <c r="C7" s="40">
        <v>28.88</v>
      </c>
      <c r="D7" s="37" t="s">
        <v>64</v>
      </c>
      <c r="E7" s="37">
        <v>6543.32</v>
      </c>
      <c r="F7" s="10">
        <f>C7*E7</f>
        <v>188971.08159999998</v>
      </c>
    </row>
    <row r="8" spans="1:8" s="44" customFormat="1" ht="15" customHeight="1">
      <c r="A8" s="54">
        <v>4</v>
      </c>
      <c r="B8" s="55" t="s">
        <v>69</v>
      </c>
      <c r="C8" s="55"/>
      <c r="D8" s="55"/>
      <c r="E8" s="55"/>
      <c r="F8" s="56"/>
    </row>
    <row r="9" spans="1:8" s="44" customFormat="1" ht="15" customHeight="1">
      <c r="A9" s="6" t="s">
        <v>70</v>
      </c>
      <c r="B9" s="11" t="s">
        <v>71</v>
      </c>
      <c r="C9" s="10">
        <v>12.74</v>
      </c>
      <c r="D9" s="8" t="s">
        <v>10</v>
      </c>
      <c r="E9" s="10">
        <v>788.13</v>
      </c>
      <c r="F9" s="10">
        <f>C9*E9</f>
        <v>10040.7762</v>
      </c>
    </row>
    <row r="10" spans="1:8" ht="15.75">
      <c r="A10" s="6" t="s">
        <v>74</v>
      </c>
      <c r="B10" s="11" t="s">
        <v>75</v>
      </c>
      <c r="C10" s="10">
        <v>25.49</v>
      </c>
      <c r="D10" s="8" t="s">
        <v>10</v>
      </c>
      <c r="E10" s="8">
        <v>482.26</v>
      </c>
      <c r="F10" s="10">
        <f>C10*E10</f>
        <v>12292.8074</v>
      </c>
    </row>
    <row r="11" spans="1:8">
      <c r="A11" s="25"/>
      <c r="B11" s="111" t="s">
        <v>56</v>
      </c>
      <c r="C11" s="111"/>
      <c r="D11" s="111"/>
      <c r="E11" s="111"/>
      <c r="F11" s="26">
        <f>SUM(F5:F10)</f>
        <v>216781.35039999997</v>
      </c>
    </row>
    <row r="14" spans="1:8" ht="50.25" customHeight="1">
      <c r="B14" s="108" t="s">
        <v>80</v>
      </c>
      <c r="C14" s="108"/>
      <c r="D14" s="108"/>
      <c r="E14" s="108"/>
      <c r="F14" s="108"/>
    </row>
  </sheetData>
  <mergeCells count="5">
    <mergeCell ref="A1:F1"/>
    <mergeCell ref="A2:F2"/>
    <mergeCell ref="A3:F3"/>
    <mergeCell ref="B11:E11"/>
    <mergeCell ref="B14:F14"/>
  </mergeCells>
  <pageMargins left="0.2" right="0.15" top="0.64"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H22"/>
  <sheetViews>
    <sheetView topLeftCell="A16" workbookViewId="0">
      <selection activeCell="E25" sqref="E25"/>
    </sheetView>
  </sheetViews>
  <sheetFormatPr defaultRowHeight="15"/>
  <cols>
    <col min="1" max="1" width="6.7109375" style="50" customWidth="1"/>
    <col min="2" max="2" width="42" customWidth="1"/>
    <col min="3" max="3" width="10.28515625" style="71" customWidth="1"/>
    <col min="4" max="4" width="9.42578125" style="71" customWidth="1"/>
    <col min="5" max="5" width="11.5703125" style="71" customWidth="1"/>
    <col min="6" max="6" width="12.140625" style="71"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24" customHeight="1">
      <c r="A3" s="110" t="s">
        <v>286</v>
      </c>
      <c r="B3" s="110"/>
      <c r="C3" s="110"/>
      <c r="D3" s="110"/>
      <c r="E3" s="110"/>
      <c r="F3" s="110"/>
      <c r="G3" s="23"/>
      <c r="H3" s="23"/>
    </row>
    <row r="4" spans="1:8" s="30" customFormat="1">
      <c r="A4" s="27" t="s">
        <v>46</v>
      </c>
      <c r="B4" s="27" t="s">
        <v>3</v>
      </c>
      <c r="C4" s="29" t="s">
        <v>4</v>
      </c>
      <c r="D4" s="29" t="s">
        <v>47</v>
      </c>
      <c r="E4" s="29" t="s">
        <v>48</v>
      </c>
      <c r="F4" s="29" t="s">
        <v>49</v>
      </c>
    </row>
    <row r="5" spans="1:8" ht="24">
      <c r="A5" s="31">
        <v>1</v>
      </c>
      <c r="B5" s="89" t="s">
        <v>59</v>
      </c>
      <c r="C5" s="10">
        <v>5</v>
      </c>
      <c r="D5" s="33" t="s">
        <v>60</v>
      </c>
      <c r="E5" s="33">
        <v>243.77</v>
      </c>
      <c r="F5" s="10">
        <f>C5*E5</f>
        <v>1218.8500000000001</v>
      </c>
    </row>
    <row r="6" spans="1:8" ht="63.75" customHeight="1">
      <c r="A6" s="31" t="s">
        <v>287</v>
      </c>
      <c r="B6" s="102" t="s">
        <v>95</v>
      </c>
      <c r="C6" s="10">
        <v>4.25</v>
      </c>
      <c r="D6" s="8" t="s">
        <v>10</v>
      </c>
      <c r="E6" s="33">
        <v>642.78</v>
      </c>
      <c r="F6" s="10">
        <f t="shared" ref="F6:F20" si="0">C6*E6</f>
        <v>2731.8150000000001</v>
      </c>
    </row>
    <row r="7" spans="1:8" ht="53.25" customHeight="1">
      <c r="A7" s="6" t="s">
        <v>288</v>
      </c>
      <c r="B7" s="89" t="s">
        <v>66</v>
      </c>
      <c r="C7" s="10">
        <v>57.5</v>
      </c>
      <c r="D7" s="8" t="s">
        <v>10</v>
      </c>
      <c r="E7" s="8">
        <v>112.53</v>
      </c>
      <c r="F7" s="10">
        <f t="shared" si="0"/>
        <v>6470.4750000000004</v>
      </c>
    </row>
    <row r="8" spans="1:8" ht="49.5" customHeight="1">
      <c r="A8" s="35" t="s">
        <v>289</v>
      </c>
      <c r="B8" s="102" t="s">
        <v>95</v>
      </c>
      <c r="C8" s="37">
        <v>5.81</v>
      </c>
      <c r="D8" s="37" t="s">
        <v>64</v>
      </c>
      <c r="E8" s="37">
        <v>228.47</v>
      </c>
      <c r="F8" s="10">
        <f t="shared" si="0"/>
        <v>1327.4106999999999</v>
      </c>
    </row>
    <row r="9" spans="1:8" ht="46.5" customHeight="1">
      <c r="A9" s="35" t="s">
        <v>290</v>
      </c>
      <c r="B9" s="89" t="s">
        <v>66</v>
      </c>
      <c r="C9" s="37">
        <v>9.76</v>
      </c>
      <c r="D9" s="37" t="s">
        <v>64</v>
      </c>
      <c r="E9" s="37">
        <v>1191.77</v>
      </c>
      <c r="F9" s="10">
        <f t="shared" si="0"/>
        <v>11631.6752</v>
      </c>
    </row>
    <row r="10" spans="1:8" ht="61.5" customHeight="1">
      <c r="A10" s="6" t="s">
        <v>291</v>
      </c>
      <c r="B10" s="102" t="s">
        <v>95</v>
      </c>
      <c r="C10" s="10">
        <v>12.2</v>
      </c>
      <c r="D10" s="8" t="s">
        <v>10</v>
      </c>
      <c r="E10" s="8">
        <v>5913.66</v>
      </c>
      <c r="F10" s="10">
        <f t="shared" si="0"/>
        <v>72146.651999999987</v>
      </c>
    </row>
    <row r="11" spans="1:8" ht="60" customHeight="1">
      <c r="A11" s="35" t="s">
        <v>292</v>
      </c>
      <c r="B11" s="89" t="s">
        <v>66</v>
      </c>
      <c r="C11" s="40">
        <v>40.619999999999997</v>
      </c>
      <c r="D11" s="37" t="s">
        <v>99</v>
      </c>
      <c r="E11" s="37">
        <v>2788.17</v>
      </c>
      <c r="F11" s="10">
        <f t="shared" si="0"/>
        <v>113255.4654</v>
      </c>
    </row>
    <row r="12" spans="1:8" ht="63" customHeight="1">
      <c r="A12" s="35" t="s">
        <v>293</v>
      </c>
      <c r="B12" s="102" t="s">
        <v>101</v>
      </c>
      <c r="C12" s="40">
        <v>148.6</v>
      </c>
      <c r="D12" s="37" t="s">
        <v>64</v>
      </c>
      <c r="E12" s="37">
        <v>259.29000000000002</v>
      </c>
      <c r="F12" s="10">
        <f t="shared" si="0"/>
        <v>38530.493999999999</v>
      </c>
    </row>
    <row r="13" spans="1:8" ht="60" customHeight="1">
      <c r="A13" s="35" t="s">
        <v>294</v>
      </c>
      <c r="B13" s="89" t="s">
        <v>66</v>
      </c>
      <c r="C13" s="37">
        <v>11.95</v>
      </c>
      <c r="D13" s="37" t="s">
        <v>19</v>
      </c>
      <c r="E13" s="37">
        <v>6219.31</v>
      </c>
      <c r="F13" s="10">
        <f t="shared" si="0"/>
        <v>74320.754499999995</v>
      </c>
    </row>
    <row r="14" spans="1:8" s="44" customFormat="1" ht="81.75" customHeight="1">
      <c r="A14" s="35" t="s">
        <v>295</v>
      </c>
      <c r="B14" s="102" t="s">
        <v>105</v>
      </c>
      <c r="C14" s="37">
        <v>1.27</v>
      </c>
      <c r="D14" s="37" t="s">
        <v>106</v>
      </c>
      <c r="E14" s="37">
        <v>53433.91</v>
      </c>
      <c r="F14" s="10">
        <f t="shared" si="0"/>
        <v>67861.065700000006</v>
      </c>
    </row>
    <row r="15" spans="1:8" s="44" customFormat="1" ht="15" customHeight="1">
      <c r="A15" s="68">
        <v>11</v>
      </c>
      <c r="B15" s="55" t="s">
        <v>69</v>
      </c>
      <c r="C15" s="103"/>
      <c r="D15" s="103"/>
      <c r="E15" s="103"/>
      <c r="F15" s="10">
        <f t="shared" si="0"/>
        <v>0</v>
      </c>
    </row>
    <row r="16" spans="1:8" s="44" customFormat="1" ht="15" customHeight="1">
      <c r="A16" s="6" t="s">
        <v>70</v>
      </c>
      <c r="B16" s="11" t="s">
        <v>71</v>
      </c>
      <c r="C16" s="10">
        <v>29.13</v>
      </c>
      <c r="D16" s="8" t="s">
        <v>10</v>
      </c>
      <c r="E16" s="10">
        <v>788.13</v>
      </c>
      <c r="F16" s="10">
        <f t="shared" si="0"/>
        <v>22958.226899999998</v>
      </c>
    </row>
    <row r="17" spans="1:6" ht="15.75" customHeight="1">
      <c r="A17" s="6" t="s">
        <v>72</v>
      </c>
      <c r="B17" s="11" t="s">
        <v>73</v>
      </c>
      <c r="C17" s="10">
        <v>5.81</v>
      </c>
      <c r="D17" s="8" t="s">
        <v>10</v>
      </c>
      <c r="E17" s="8">
        <v>364.32</v>
      </c>
      <c r="F17" s="10">
        <f t="shared" si="0"/>
        <v>2116.6992</v>
      </c>
    </row>
    <row r="18" spans="1:6" ht="14.25" customHeight="1">
      <c r="A18" s="6" t="s">
        <v>74</v>
      </c>
      <c r="B18" s="11" t="s">
        <v>84</v>
      </c>
      <c r="C18" s="10">
        <v>50.4</v>
      </c>
      <c r="D18" s="8" t="s">
        <v>10</v>
      </c>
      <c r="E18" s="8">
        <v>756.83</v>
      </c>
      <c r="F18" s="10">
        <f t="shared" si="0"/>
        <v>38144.232000000004</v>
      </c>
    </row>
    <row r="19" spans="1:6" ht="15.75">
      <c r="A19" s="6" t="s">
        <v>227</v>
      </c>
      <c r="B19" s="11" t="s">
        <v>75</v>
      </c>
      <c r="C19" s="10">
        <v>21.3</v>
      </c>
      <c r="D19" s="8" t="s">
        <v>10</v>
      </c>
      <c r="E19" s="8">
        <v>482.26</v>
      </c>
      <c r="F19" s="10">
        <f t="shared" si="0"/>
        <v>10272.138000000001</v>
      </c>
    </row>
    <row r="20" spans="1:6" ht="15.75">
      <c r="A20" s="6" t="s">
        <v>78</v>
      </c>
      <c r="B20" s="11" t="s">
        <v>79</v>
      </c>
      <c r="C20" s="10">
        <v>61.75</v>
      </c>
      <c r="D20" s="8" t="s">
        <v>10</v>
      </c>
      <c r="E20" s="8">
        <v>167.71</v>
      </c>
      <c r="F20" s="10">
        <f t="shared" si="0"/>
        <v>10356.092500000001</v>
      </c>
    </row>
    <row r="21" spans="1:6">
      <c r="A21" s="46"/>
      <c r="B21" s="111" t="s">
        <v>56</v>
      </c>
      <c r="C21" s="111"/>
      <c r="D21" s="111"/>
      <c r="E21" s="111"/>
      <c r="F21" s="10">
        <f>SUM(F5:F20)</f>
        <v>473342.04609999998</v>
      </c>
    </row>
    <row r="22" spans="1:6" ht="50.25" customHeight="1">
      <c r="B22" s="108" t="s">
        <v>80</v>
      </c>
      <c r="C22" s="108"/>
      <c r="D22" s="108"/>
      <c r="E22" s="108"/>
      <c r="F22" s="108"/>
    </row>
  </sheetData>
  <mergeCells count="5">
    <mergeCell ref="B22:F22"/>
    <mergeCell ref="A1:F1"/>
    <mergeCell ref="A2:F2"/>
    <mergeCell ref="A3:F3"/>
    <mergeCell ref="B21:E21"/>
  </mergeCells>
  <pageMargins left="0.32" right="0.2" top="0.45" bottom="0.25" header="0.3" footer="0.2"/>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H18"/>
  <sheetViews>
    <sheetView topLeftCell="A7" workbookViewId="0">
      <selection activeCell="F15" sqref="F15"/>
    </sheetView>
  </sheetViews>
  <sheetFormatPr defaultRowHeight="15"/>
  <cols>
    <col min="1" max="1" width="6.7109375" style="50"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139</v>
      </c>
      <c r="B3" s="110"/>
      <c r="C3" s="110"/>
      <c r="D3" s="110"/>
      <c r="E3" s="110"/>
      <c r="F3" s="110"/>
      <c r="G3" s="23"/>
      <c r="H3" s="23"/>
    </row>
    <row r="4" spans="1:8">
      <c r="A4" s="4" t="s">
        <v>46</v>
      </c>
      <c r="B4" s="4" t="s">
        <v>3</v>
      </c>
      <c r="C4" s="4" t="s">
        <v>4</v>
      </c>
      <c r="D4" s="4" t="s">
        <v>47</v>
      </c>
      <c r="E4" s="4" t="s">
        <v>48</v>
      </c>
      <c r="F4" s="4" t="s">
        <v>49</v>
      </c>
    </row>
    <row r="5" spans="1:8" ht="120.75" customHeight="1">
      <c r="A5" s="6" t="s">
        <v>8</v>
      </c>
      <c r="B5" s="11" t="s">
        <v>9</v>
      </c>
      <c r="C5" s="76">
        <v>63.72</v>
      </c>
      <c r="D5" s="8" t="s">
        <v>10</v>
      </c>
      <c r="E5" s="8">
        <v>112.53</v>
      </c>
      <c r="F5" s="10">
        <f>C5*E5</f>
        <v>7170.4116000000004</v>
      </c>
    </row>
    <row r="6" spans="1:8" ht="98.25" customHeight="1">
      <c r="A6" s="35" t="s">
        <v>140</v>
      </c>
      <c r="B6" s="77" t="s">
        <v>12</v>
      </c>
      <c r="C6" s="76">
        <v>31.86</v>
      </c>
      <c r="D6" s="78" t="s">
        <v>64</v>
      </c>
      <c r="E6" s="78">
        <v>228.47</v>
      </c>
      <c r="F6" s="10">
        <f t="shared" ref="F6:F14" si="0">C6*E6</f>
        <v>7279.0541999999996</v>
      </c>
    </row>
    <row r="7" spans="1:8" ht="76.5" customHeight="1">
      <c r="A7" s="79" t="s">
        <v>141</v>
      </c>
      <c r="B7" s="77" t="s">
        <v>14</v>
      </c>
      <c r="C7" s="76">
        <v>53.1</v>
      </c>
      <c r="D7" s="78" t="s">
        <v>64</v>
      </c>
      <c r="E7" s="78">
        <v>1191.77</v>
      </c>
      <c r="F7" s="10">
        <f t="shared" si="0"/>
        <v>63282.987000000001</v>
      </c>
    </row>
    <row r="8" spans="1:8" ht="108" customHeight="1">
      <c r="A8" s="79" t="s">
        <v>15</v>
      </c>
      <c r="B8" s="80" t="s">
        <v>16</v>
      </c>
      <c r="C8" s="76">
        <v>50.976999999999997</v>
      </c>
      <c r="D8" s="78" t="s">
        <v>64</v>
      </c>
      <c r="E8" s="78">
        <v>6543.32</v>
      </c>
      <c r="F8" s="10">
        <f t="shared" si="0"/>
        <v>333558.82363999996</v>
      </c>
    </row>
    <row r="9" spans="1:8" s="44" customFormat="1" ht="15" customHeight="1">
      <c r="A9" s="54">
        <v>5</v>
      </c>
      <c r="B9" s="55" t="s">
        <v>69</v>
      </c>
      <c r="C9" s="76"/>
      <c r="D9" s="55"/>
      <c r="E9" s="55"/>
      <c r="F9" s="10">
        <f t="shared" si="0"/>
        <v>0</v>
      </c>
    </row>
    <row r="10" spans="1:8" s="44" customFormat="1" ht="15" customHeight="1">
      <c r="A10" s="6" t="s">
        <v>21</v>
      </c>
      <c r="B10" s="11" t="s">
        <v>71</v>
      </c>
      <c r="C10" s="76">
        <v>21.92</v>
      </c>
      <c r="D10" s="8" t="s">
        <v>10</v>
      </c>
      <c r="E10" s="10">
        <v>788.13</v>
      </c>
      <c r="F10" s="10">
        <f t="shared" si="0"/>
        <v>17275.809600000001</v>
      </c>
    </row>
    <row r="11" spans="1:8" ht="15.75" customHeight="1">
      <c r="A11" s="6" t="s">
        <v>27</v>
      </c>
      <c r="B11" s="11" t="s">
        <v>73</v>
      </c>
      <c r="C11" s="76">
        <v>31.86</v>
      </c>
      <c r="D11" s="8" t="s">
        <v>10</v>
      </c>
      <c r="E11" s="8">
        <v>364.32</v>
      </c>
      <c r="F11" s="10">
        <f t="shared" si="0"/>
        <v>11607.235199999999</v>
      </c>
    </row>
    <row r="12" spans="1:8" ht="15" customHeight="1">
      <c r="A12" s="6" t="s">
        <v>29</v>
      </c>
      <c r="B12" s="11" t="s">
        <v>142</v>
      </c>
      <c r="C12" s="76">
        <v>53.1</v>
      </c>
      <c r="D12" s="8" t="s">
        <v>10</v>
      </c>
      <c r="E12" s="8">
        <v>756.83</v>
      </c>
      <c r="F12" s="10">
        <f t="shared" si="0"/>
        <v>40187.673000000003</v>
      </c>
    </row>
    <row r="13" spans="1:8" ht="15.75">
      <c r="A13" s="6" t="s">
        <v>25</v>
      </c>
      <c r="B13" s="11" t="s">
        <v>143</v>
      </c>
      <c r="C13" s="76">
        <v>43.84</v>
      </c>
      <c r="D13" s="8" t="s">
        <v>10</v>
      </c>
      <c r="E13" s="8">
        <v>482.26</v>
      </c>
      <c r="F13" s="10">
        <f t="shared" si="0"/>
        <v>21142.278400000003</v>
      </c>
    </row>
    <row r="14" spans="1:8" ht="15.75">
      <c r="A14" s="6" t="s">
        <v>31</v>
      </c>
      <c r="B14" s="11" t="s">
        <v>79</v>
      </c>
      <c r="C14" s="76">
        <v>63.72</v>
      </c>
      <c r="D14" s="8" t="s">
        <v>10</v>
      </c>
      <c r="E14" s="76">
        <v>167.7</v>
      </c>
      <c r="F14" s="10">
        <f t="shared" si="0"/>
        <v>10685.843999999999</v>
      </c>
    </row>
    <row r="15" spans="1:8">
      <c r="A15" s="46"/>
      <c r="B15" s="111" t="s">
        <v>56</v>
      </c>
      <c r="C15" s="111"/>
      <c r="D15" s="111"/>
      <c r="E15" s="111"/>
      <c r="F15" s="26">
        <f>SUM(F5:F14)</f>
        <v>512190.11663999991</v>
      </c>
    </row>
    <row r="16" spans="1:8">
      <c r="A16" s="47"/>
      <c r="B16" s="48"/>
      <c r="C16" s="48"/>
      <c r="D16" s="48"/>
      <c r="E16" s="48"/>
      <c r="F16" s="75"/>
    </row>
    <row r="18" spans="2:6" ht="50.25" customHeight="1">
      <c r="B18" s="108" t="s">
        <v>80</v>
      </c>
      <c r="C18" s="108"/>
      <c r="D18" s="108"/>
      <c r="E18" s="108"/>
      <c r="F18" s="108"/>
    </row>
  </sheetData>
  <mergeCells count="5">
    <mergeCell ref="A1:F1"/>
    <mergeCell ref="A2:F2"/>
    <mergeCell ref="A3:F3"/>
    <mergeCell ref="B15:E15"/>
    <mergeCell ref="B18:F18"/>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14"/>
  <sheetViews>
    <sheetView topLeftCell="A7" workbookViewId="0">
      <selection activeCell="F5" sqref="F5"/>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8" t="s">
        <v>0</v>
      </c>
      <c r="B1" s="109"/>
      <c r="C1" s="109"/>
      <c r="D1" s="109"/>
      <c r="E1" s="109"/>
      <c r="F1" s="109"/>
      <c r="G1" s="2"/>
      <c r="H1" s="2"/>
    </row>
    <row r="2" spans="1:8" ht="18.75">
      <c r="A2" s="129" t="s">
        <v>1</v>
      </c>
      <c r="B2" s="130"/>
      <c r="C2" s="130"/>
      <c r="D2" s="130"/>
      <c r="E2" s="130"/>
      <c r="F2" s="130"/>
      <c r="G2" s="2"/>
      <c r="H2" s="2"/>
    </row>
    <row r="3" spans="1:8" ht="35.25" customHeight="1">
      <c r="A3" s="110" t="s">
        <v>160</v>
      </c>
      <c r="B3" s="110"/>
      <c r="C3" s="110"/>
      <c r="D3" s="110"/>
      <c r="E3" s="110"/>
      <c r="F3" s="110"/>
      <c r="G3" s="23"/>
      <c r="H3" s="23"/>
    </row>
    <row r="4" spans="1:8">
      <c r="A4" s="4" t="s">
        <v>46</v>
      </c>
      <c r="B4" s="4" t="s">
        <v>3</v>
      </c>
      <c r="C4" s="4" t="s">
        <v>4</v>
      </c>
      <c r="D4" s="4" t="s">
        <v>47</v>
      </c>
      <c r="E4" s="4" t="s">
        <v>48</v>
      </c>
      <c r="F4" s="4" t="s">
        <v>49</v>
      </c>
    </row>
    <row r="5" spans="1:8" ht="102">
      <c r="A5" s="6" t="s">
        <v>50</v>
      </c>
      <c r="B5" s="11" t="s">
        <v>16</v>
      </c>
      <c r="C5" s="10">
        <v>50.55</v>
      </c>
      <c r="D5" s="8" t="s">
        <v>10</v>
      </c>
      <c r="E5" s="8">
        <v>6543.32</v>
      </c>
      <c r="F5" s="10">
        <f>E5*C5</f>
        <v>330764.82599999994</v>
      </c>
    </row>
    <row r="6" spans="1:8" ht="94.5">
      <c r="A6" s="6" t="s">
        <v>51</v>
      </c>
      <c r="B6" s="11" t="s">
        <v>18</v>
      </c>
      <c r="C6" s="8">
        <v>7.22</v>
      </c>
      <c r="D6" s="8" t="s">
        <v>19</v>
      </c>
      <c r="E6" s="8">
        <v>223.97</v>
      </c>
      <c r="F6" s="10">
        <f>E6*C6</f>
        <v>1617.0634</v>
      </c>
    </row>
    <row r="7" spans="1:8" ht="18.75">
      <c r="A7" s="6">
        <v>3</v>
      </c>
      <c r="B7" s="24" t="s">
        <v>52</v>
      </c>
      <c r="C7" s="10"/>
      <c r="D7" s="8"/>
      <c r="E7" s="8"/>
      <c r="F7" s="10"/>
    </row>
    <row r="8" spans="1:8" ht="15.75" customHeight="1">
      <c r="A8" s="6" t="s">
        <v>21</v>
      </c>
      <c r="B8" s="11" t="s">
        <v>34</v>
      </c>
      <c r="C8" s="8">
        <v>21.73</v>
      </c>
      <c r="D8" s="8" t="s">
        <v>10</v>
      </c>
      <c r="E8" s="8">
        <v>788.14</v>
      </c>
      <c r="F8" s="8">
        <f t="shared" ref="F8:F10" si="0">E8*C8</f>
        <v>17126.282200000001</v>
      </c>
    </row>
    <row r="9" spans="1:8" ht="15.75">
      <c r="A9" s="6" t="s">
        <v>25</v>
      </c>
      <c r="B9" s="11" t="s">
        <v>161</v>
      </c>
      <c r="C9" s="8">
        <v>43.47</v>
      </c>
      <c r="D9" s="8" t="s">
        <v>10</v>
      </c>
      <c r="E9" s="8">
        <v>482.26</v>
      </c>
      <c r="F9" s="8">
        <f t="shared" si="0"/>
        <v>20963.842199999999</v>
      </c>
    </row>
    <row r="10" spans="1:8" ht="15.75">
      <c r="A10" s="6" t="s">
        <v>27</v>
      </c>
      <c r="B10" s="11" t="s">
        <v>38</v>
      </c>
      <c r="C10" s="8">
        <v>7.22</v>
      </c>
      <c r="D10" s="8" t="s">
        <v>10</v>
      </c>
      <c r="E10" s="8">
        <v>319.24</v>
      </c>
      <c r="F10" s="8">
        <f t="shared" si="0"/>
        <v>2304.9128000000001</v>
      </c>
    </row>
    <row r="11" spans="1:8">
      <c r="A11" s="25"/>
      <c r="B11" s="111" t="s">
        <v>56</v>
      </c>
      <c r="C11" s="111"/>
      <c r="D11" s="111"/>
      <c r="E11" s="111"/>
      <c r="F11" s="26">
        <f>SUM(F5:F10)</f>
        <v>372776.92659999995</v>
      </c>
    </row>
    <row r="14" spans="1:8" ht="50.25" customHeight="1">
      <c r="B14" s="108" t="s">
        <v>162</v>
      </c>
      <c r="C14" s="108"/>
      <c r="D14" s="108"/>
      <c r="E14" s="108"/>
      <c r="F14" s="108"/>
    </row>
  </sheetData>
  <mergeCells count="5">
    <mergeCell ref="A1:F1"/>
    <mergeCell ref="A2:F2"/>
    <mergeCell ref="A3:F3"/>
    <mergeCell ref="B11:E11"/>
    <mergeCell ref="B14:F14"/>
  </mergeCells>
  <pageMargins left="0.32" right="0.18"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H22"/>
  <sheetViews>
    <sheetView topLeftCell="A10" workbookViewId="0">
      <selection activeCell="F19" sqref="F19"/>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81</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c r="D5" s="33"/>
      <c r="E5" s="33"/>
      <c r="F5" s="10"/>
    </row>
    <row r="6" spans="1:8" ht="114.75">
      <c r="A6" s="6" t="s">
        <v>61</v>
      </c>
      <c r="B6" s="11" t="s">
        <v>9</v>
      </c>
      <c r="C6" s="10">
        <v>19.63</v>
      </c>
      <c r="D6" s="8" t="s">
        <v>10</v>
      </c>
      <c r="E6" s="8">
        <v>112.53</v>
      </c>
      <c r="F6" s="10">
        <f>C6*E6</f>
        <v>2208.9638999999997</v>
      </c>
    </row>
    <row r="7" spans="1:8" ht="73.5" customHeight="1">
      <c r="A7" s="119" t="s">
        <v>82</v>
      </c>
      <c r="B7" s="122" t="s">
        <v>12</v>
      </c>
      <c r="C7" s="116">
        <v>7.36</v>
      </c>
      <c r="D7" s="116" t="s">
        <v>64</v>
      </c>
      <c r="E7" s="116">
        <v>228.47</v>
      </c>
      <c r="F7" s="121">
        <f>C7*E7</f>
        <v>1681.5392000000002</v>
      </c>
    </row>
    <row r="8" spans="1:8">
      <c r="A8" s="119"/>
      <c r="B8" s="122"/>
      <c r="C8" s="116"/>
      <c r="D8" s="116"/>
      <c r="E8" s="116"/>
      <c r="F8" s="121"/>
    </row>
    <row r="9" spans="1:8" ht="53.25" customHeight="1">
      <c r="A9" s="119" t="s">
        <v>65</v>
      </c>
      <c r="B9" s="120" t="s">
        <v>14</v>
      </c>
      <c r="C9" s="116">
        <v>12.27</v>
      </c>
      <c r="D9" s="116" t="s">
        <v>64</v>
      </c>
      <c r="E9" s="116">
        <v>1191.77</v>
      </c>
      <c r="F9" s="121">
        <f>C9*E9</f>
        <v>14623.017899999999</v>
      </c>
    </row>
    <row r="10" spans="1:8">
      <c r="A10" s="119"/>
      <c r="B10" s="120"/>
      <c r="C10" s="116"/>
      <c r="D10" s="116"/>
      <c r="E10" s="116"/>
      <c r="F10" s="121"/>
    </row>
    <row r="11" spans="1:8" ht="86.25" customHeight="1">
      <c r="A11" s="35" t="s">
        <v>83</v>
      </c>
      <c r="B11" s="131" t="s">
        <v>16</v>
      </c>
      <c r="C11" s="132">
        <v>92.04</v>
      </c>
      <c r="D11" s="116" t="s">
        <v>64</v>
      </c>
      <c r="E11" s="116">
        <v>6543.32</v>
      </c>
      <c r="F11" s="121">
        <f>C11*E11</f>
        <v>602247.17280000006</v>
      </c>
    </row>
    <row r="12" spans="1:8">
      <c r="A12" s="53"/>
      <c r="B12" s="131"/>
      <c r="C12" s="132"/>
      <c r="D12" s="116"/>
      <c r="E12" s="116"/>
      <c r="F12" s="121"/>
    </row>
    <row r="13" spans="1:8" s="44" customFormat="1" ht="15" customHeight="1">
      <c r="A13" s="54">
        <v>6</v>
      </c>
      <c r="B13" s="55" t="s">
        <v>69</v>
      </c>
      <c r="C13" s="55"/>
      <c r="D13" s="55"/>
      <c r="E13" s="55"/>
      <c r="F13" s="56"/>
    </row>
    <row r="14" spans="1:8" s="44" customFormat="1" ht="15" customHeight="1">
      <c r="A14" s="6" t="s">
        <v>21</v>
      </c>
      <c r="B14" s="11" t="s">
        <v>71</v>
      </c>
      <c r="C14" s="10">
        <v>39.58</v>
      </c>
      <c r="D14" s="8" t="s">
        <v>10</v>
      </c>
      <c r="E14" s="10">
        <v>788.13</v>
      </c>
      <c r="F14" s="10">
        <f>C14*E14</f>
        <v>31194.185399999998</v>
      </c>
    </row>
    <row r="15" spans="1:8" ht="15.75" customHeight="1">
      <c r="A15" s="6" t="s">
        <v>27</v>
      </c>
      <c r="B15" s="11" t="s">
        <v>73</v>
      </c>
      <c r="C15" s="10">
        <v>7.36</v>
      </c>
      <c r="D15" s="8" t="s">
        <v>10</v>
      </c>
      <c r="E15" s="8">
        <v>364.32</v>
      </c>
      <c r="F15" s="10">
        <f>C15*E15</f>
        <v>2681.3951999999999</v>
      </c>
    </row>
    <row r="16" spans="1:8" ht="15.75">
      <c r="A16" s="6" t="s">
        <v>25</v>
      </c>
      <c r="B16" s="11" t="s">
        <v>84</v>
      </c>
      <c r="C16" s="10">
        <v>12.27</v>
      </c>
      <c r="D16" s="8" t="s">
        <v>10</v>
      </c>
      <c r="E16" s="8">
        <v>756.83</v>
      </c>
      <c r="F16" s="10">
        <f t="shared" ref="F16:F17" si="0">C16*E16</f>
        <v>9286.3040999999994</v>
      </c>
    </row>
    <row r="17" spans="1:6" ht="15.75">
      <c r="A17" s="6" t="s">
        <v>29</v>
      </c>
      <c r="B17" s="11" t="s">
        <v>75</v>
      </c>
      <c r="C17" s="10">
        <v>79.150000000000006</v>
      </c>
      <c r="D17" s="8" t="s">
        <v>10</v>
      </c>
      <c r="E17" s="8">
        <v>482.26</v>
      </c>
      <c r="F17" s="10">
        <f t="shared" si="0"/>
        <v>38170.879000000001</v>
      </c>
    </row>
    <row r="18" spans="1:6" ht="15.75">
      <c r="A18" s="6" t="s">
        <v>31</v>
      </c>
      <c r="B18" s="11" t="s">
        <v>79</v>
      </c>
      <c r="C18" s="10">
        <v>19.63</v>
      </c>
      <c r="D18" s="8" t="s">
        <v>10</v>
      </c>
      <c r="E18" s="8">
        <v>167.7</v>
      </c>
      <c r="F18" s="10">
        <f>C18*E18</f>
        <v>3291.9509999999996</v>
      </c>
    </row>
    <row r="19" spans="1:6">
      <c r="A19" s="25"/>
      <c r="B19" s="111" t="s">
        <v>56</v>
      </c>
      <c r="C19" s="111"/>
      <c r="D19" s="111"/>
      <c r="E19" s="111"/>
      <c r="F19" s="26">
        <f>SUM(F5:F18)</f>
        <v>705385.4084999999</v>
      </c>
    </row>
    <row r="22" spans="1:6" ht="50.25" customHeight="1">
      <c r="B22" s="108" t="s">
        <v>80</v>
      </c>
      <c r="C22" s="108"/>
      <c r="D22" s="108"/>
      <c r="E22" s="108"/>
      <c r="F22" s="108"/>
    </row>
  </sheetData>
  <mergeCells count="22">
    <mergeCell ref="F9:F10"/>
    <mergeCell ref="A1:F1"/>
    <mergeCell ref="A2:F2"/>
    <mergeCell ref="A3:F3"/>
    <mergeCell ref="A7:A8"/>
    <mergeCell ref="B7:B8"/>
    <mergeCell ref="C7:C8"/>
    <mergeCell ref="D7:D8"/>
    <mergeCell ref="E7:E8"/>
    <mergeCell ref="F7:F8"/>
    <mergeCell ref="A9:A10"/>
    <mergeCell ref="B9:B10"/>
    <mergeCell ref="C9:C10"/>
    <mergeCell ref="D9:D10"/>
    <mergeCell ref="E9:E10"/>
    <mergeCell ref="B22:F22"/>
    <mergeCell ref="B11:B12"/>
    <mergeCell ref="C11:C12"/>
    <mergeCell ref="D11:D12"/>
    <mergeCell ref="E11:E12"/>
    <mergeCell ref="F11:F12"/>
    <mergeCell ref="B19:E19"/>
  </mergeCells>
  <pageMargins left="0.26" right="0.24"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K28"/>
  <sheetViews>
    <sheetView topLeftCell="A25" workbookViewId="0">
      <selection activeCell="H43" sqref="H43"/>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104" t="s">
        <v>0</v>
      </c>
      <c r="B1" s="104"/>
      <c r="C1" s="104"/>
      <c r="D1" s="104"/>
      <c r="E1" s="104"/>
      <c r="F1" s="104"/>
      <c r="G1" s="104"/>
      <c r="H1" s="104"/>
      <c r="I1" s="1"/>
      <c r="J1" s="1"/>
      <c r="K1" s="1"/>
    </row>
    <row r="2" spans="1:11" ht="18.75">
      <c r="A2" s="104" t="s">
        <v>1</v>
      </c>
      <c r="B2" s="104"/>
      <c r="C2" s="104"/>
      <c r="D2" s="104"/>
      <c r="E2" s="104"/>
      <c r="F2" s="104"/>
      <c r="G2" s="104"/>
      <c r="H2" s="104"/>
      <c r="I2" s="2"/>
      <c r="J2" s="2"/>
      <c r="K2" s="2"/>
    </row>
    <row r="3" spans="1:11" ht="29.25" customHeight="1">
      <c r="A3" s="133" t="s">
        <v>173</v>
      </c>
      <c r="B3" s="134"/>
      <c r="C3" s="134"/>
      <c r="D3" s="134"/>
      <c r="E3" s="134"/>
      <c r="F3" s="134"/>
      <c r="G3" s="134"/>
      <c r="H3" s="134"/>
      <c r="I3" s="3"/>
      <c r="J3" s="3"/>
    </row>
    <row r="4" spans="1:11">
      <c r="A4" s="4" t="s">
        <v>46</v>
      </c>
      <c r="B4" s="4" t="s">
        <v>3</v>
      </c>
      <c r="C4" s="73">
        <v>1</v>
      </c>
      <c r="D4" s="5">
        <v>2</v>
      </c>
      <c r="E4" s="5" t="s">
        <v>4</v>
      </c>
      <c r="F4" s="5" t="s">
        <v>5</v>
      </c>
      <c r="G4" s="5" t="s">
        <v>6</v>
      </c>
      <c r="H4" s="5" t="s">
        <v>7</v>
      </c>
    </row>
    <row r="5" spans="1:11" ht="25.5">
      <c r="A5" s="31">
        <v>1</v>
      </c>
      <c r="B5" s="52" t="s">
        <v>174</v>
      </c>
      <c r="C5" s="10">
        <v>5</v>
      </c>
      <c r="D5" s="10">
        <v>0.9</v>
      </c>
      <c r="E5" s="10">
        <v>1</v>
      </c>
      <c r="F5" s="33" t="s">
        <v>60</v>
      </c>
      <c r="G5" s="33">
        <v>243.77</v>
      </c>
      <c r="H5" s="10">
        <f>G5*E5</f>
        <v>243.77</v>
      </c>
    </row>
    <row r="6" spans="1:11" ht="127.5">
      <c r="A6" s="6" t="s">
        <v>61</v>
      </c>
      <c r="B6" s="52" t="s">
        <v>9</v>
      </c>
      <c r="C6" s="8">
        <v>17.93</v>
      </c>
      <c r="D6" s="10">
        <v>0.9</v>
      </c>
      <c r="E6" s="8">
        <v>4.0199999999999996</v>
      </c>
      <c r="F6" s="8">
        <v>69.67</v>
      </c>
      <c r="G6" s="8">
        <v>112.53</v>
      </c>
      <c r="H6" s="10">
        <f t="shared" ref="H6:H16" si="0">G6*E6</f>
        <v>452.37059999999997</v>
      </c>
    </row>
    <row r="7" spans="1:11" ht="102">
      <c r="A7" s="6" t="s">
        <v>63</v>
      </c>
      <c r="B7" s="52" t="s">
        <v>12</v>
      </c>
      <c r="C7" s="8">
        <v>7.07</v>
      </c>
      <c r="D7" s="10">
        <v>0.9</v>
      </c>
      <c r="E7" s="8">
        <v>1.01</v>
      </c>
      <c r="F7" s="8" t="s">
        <v>10</v>
      </c>
      <c r="G7" s="8">
        <v>228.47</v>
      </c>
      <c r="H7" s="10">
        <f t="shared" si="0"/>
        <v>230.75470000000001</v>
      </c>
    </row>
    <row r="8" spans="1:11" ht="51">
      <c r="A8" s="6" t="s">
        <v>175</v>
      </c>
      <c r="B8" s="52" t="s">
        <v>176</v>
      </c>
      <c r="C8" s="8">
        <v>11.79</v>
      </c>
      <c r="D8" s="10">
        <v>0.9</v>
      </c>
      <c r="E8" s="8">
        <v>13.19</v>
      </c>
      <c r="F8" s="8" t="s">
        <v>128</v>
      </c>
      <c r="G8" s="8">
        <v>233.78</v>
      </c>
      <c r="H8" s="10">
        <f t="shared" si="0"/>
        <v>3083.5581999999999</v>
      </c>
    </row>
    <row r="9" spans="1:11" ht="114" customHeight="1">
      <c r="A9" s="6" t="s">
        <v>177</v>
      </c>
      <c r="B9" s="52" t="s">
        <v>87</v>
      </c>
      <c r="C9" s="8">
        <v>11.32</v>
      </c>
      <c r="D9" s="10">
        <v>0.9</v>
      </c>
      <c r="E9" s="8">
        <v>1.33</v>
      </c>
      <c r="F9" s="8" t="s">
        <v>10</v>
      </c>
      <c r="G9" s="8">
        <v>5913.66</v>
      </c>
      <c r="H9" s="10">
        <f t="shared" si="0"/>
        <v>7865.1678000000002</v>
      </c>
    </row>
    <row r="10" spans="1:11" ht="114" customHeight="1">
      <c r="A10" s="6" t="s">
        <v>178</v>
      </c>
      <c r="B10" s="86" t="s">
        <v>179</v>
      </c>
      <c r="C10" s="8"/>
      <c r="D10" s="10"/>
      <c r="E10" s="8">
        <v>0.05</v>
      </c>
      <c r="F10" s="8" t="s">
        <v>180</v>
      </c>
      <c r="G10" s="8">
        <v>6587.78</v>
      </c>
      <c r="H10" s="10">
        <f t="shared" si="0"/>
        <v>329.38900000000001</v>
      </c>
    </row>
    <row r="11" spans="1:11" ht="114" customHeight="1">
      <c r="A11" s="6" t="s">
        <v>181</v>
      </c>
      <c r="B11" s="52" t="s">
        <v>182</v>
      </c>
      <c r="C11" s="8"/>
      <c r="D11" s="10"/>
      <c r="E11" s="8">
        <v>4.0199999999999996</v>
      </c>
      <c r="F11" s="8" t="s">
        <v>10</v>
      </c>
      <c r="G11" s="8">
        <v>3921.08</v>
      </c>
      <c r="H11" s="10">
        <f t="shared" si="0"/>
        <v>15762.741599999998</v>
      </c>
    </row>
    <row r="12" spans="1:11" ht="114" customHeight="1">
      <c r="A12" s="6" t="s">
        <v>183</v>
      </c>
      <c r="B12" s="87" t="s">
        <v>184</v>
      </c>
      <c r="C12" s="8"/>
      <c r="D12" s="10"/>
      <c r="E12" s="8">
        <v>23.98</v>
      </c>
      <c r="F12" s="8" t="s">
        <v>10</v>
      </c>
      <c r="G12" s="8">
        <v>4011.07</v>
      </c>
      <c r="H12" s="10">
        <f t="shared" si="0"/>
        <v>96185.458600000013</v>
      </c>
    </row>
    <row r="13" spans="1:11" ht="114" customHeight="1">
      <c r="A13" s="6" t="s">
        <v>185</v>
      </c>
      <c r="B13" s="86" t="s">
        <v>186</v>
      </c>
      <c r="C13" s="8"/>
      <c r="D13" s="10"/>
      <c r="E13" s="8">
        <v>2.2799999999999998</v>
      </c>
      <c r="F13" s="8" t="s">
        <v>128</v>
      </c>
      <c r="G13" s="8">
        <v>2984.13</v>
      </c>
      <c r="H13" s="10">
        <f t="shared" si="0"/>
        <v>6803.8163999999997</v>
      </c>
    </row>
    <row r="14" spans="1:11" ht="114" customHeight="1">
      <c r="A14" s="6" t="s">
        <v>187</v>
      </c>
      <c r="B14" s="52" t="s">
        <v>188</v>
      </c>
      <c r="C14" s="8"/>
      <c r="D14" s="10"/>
      <c r="E14" s="8">
        <v>10.02</v>
      </c>
      <c r="F14" s="8" t="s">
        <v>128</v>
      </c>
      <c r="G14" s="8">
        <v>56.85</v>
      </c>
      <c r="H14" s="10">
        <f t="shared" si="0"/>
        <v>569.63699999999994</v>
      </c>
    </row>
    <row r="15" spans="1:11" ht="114" customHeight="1">
      <c r="A15" s="6" t="s">
        <v>189</v>
      </c>
      <c r="B15" s="88" t="s">
        <v>190</v>
      </c>
      <c r="C15" s="8"/>
      <c r="D15" s="10"/>
      <c r="E15" s="8">
        <v>4.9800000000000001E-3</v>
      </c>
      <c r="F15" s="8" t="s">
        <v>106</v>
      </c>
      <c r="G15" s="8">
        <v>53433.81</v>
      </c>
      <c r="H15" s="10">
        <f t="shared" si="0"/>
        <v>266.1003738</v>
      </c>
    </row>
    <row r="16" spans="1:11" ht="114" customHeight="1">
      <c r="A16" s="6">
        <v>12</v>
      </c>
      <c r="B16" s="88" t="s">
        <v>191</v>
      </c>
      <c r="C16" s="8"/>
      <c r="D16" s="10"/>
      <c r="E16" s="8">
        <v>81.319999999999993</v>
      </c>
      <c r="F16" s="8" t="s">
        <v>128</v>
      </c>
      <c r="G16" s="8">
        <v>271.41000000000003</v>
      </c>
      <c r="H16" s="10">
        <f t="shared" si="0"/>
        <v>22071.0612</v>
      </c>
    </row>
    <row r="17" spans="1:8">
      <c r="A17" s="6">
        <v>13</v>
      </c>
      <c r="B17" s="22" t="s">
        <v>20</v>
      </c>
      <c r="C17" s="8"/>
      <c r="D17" s="10"/>
      <c r="E17" s="8"/>
      <c r="F17" s="8"/>
      <c r="G17" s="8"/>
      <c r="H17" s="10"/>
    </row>
    <row r="18" spans="1:8" ht="15.75">
      <c r="A18" s="6" t="s">
        <v>21</v>
      </c>
      <c r="B18" s="11" t="s">
        <v>114</v>
      </c>
      <c r="C18" s="8">
        <v>4.8600000000000003</v>
      </c>
      <c r="D18" s="10">
        <v>0.9</v>
      </c>
      <c r="E18" s="8">
        <v>10.14</v>
      </c>
      <c r="F18" s="8" t="s">
        <v>10</v>
      </c>
      <c r="G18" s="8">
        <v>788.15</v>
      </c>
      <c r="H18" s="10">
        <f>G18*E18</f>
        <v>7991.8410000000003</v>
      </c>
    </row>
    <row r="19" spans="1:8" ht="15.75">
      <c r="A19" s="6" t="s">
        <v>23</v>
      </c>
      <c r="B19" s="11" t="s">
        <v>115</v>
      </c>
      <c r="C19" s="8">
        <v>7.07</v>
      </c>
      <c r="D19" s="10">
        <v>0.9</v>
      </c>
      <c r="E19" s="8">
        <v>1.21</v>
      </c>
      <c r="F19" s="8" t="s">
        <v>10</v>
      </c>
      <c r="G19" s="8">
        <v>377.81</v>
      </c>
      <c r="H19" s="10">
        <f>G19*E19</f>
        <v>457.15010000000001</v>
      </c>
    </row>
    <row r="20" spans="1:8">
      <c r="A20" s="6" t="s">
        <v>25</v>
      </c>
      <c r="B20" s="11" t="s">
        <v>192</v>
      </c>
      <c r="C20" s="8">
        <v>11.79</v>
      </c>
      <c r="D20" s="10">
        <v>0.9</v>
      </c>
      <c r="E20" s="8">
        <v>11.8</v>
      </c>
      <c r="F20" s="8" t="s">
        <v>193</v>
      </c>
      <c r="G20" s="8">
        <v>780.21</v>
      </c>
      <c r="H20" s="10">
        <f>G20*E20</f>
        <v>9206.478000000001</v>
      </c>
    </row>
    <row r="21" spans="1:8" ht="15.75">
      <c r="A21" s="6" t="s">
        <v>27</v>
      </c>
      <c r="B21" s="11" t="s">
        <v>37</v>
      </c>
      <c r="C21" s="8">
        <v>9.7200000000000006</v>
      </c>
      <c r="D21" s="10">
        <v>0.9</v>
      </c>
      <c r="E21" s="8">
        <v>1.24</v>
      </c>
      <c r="F21" s="8" t="s">
        <v>10</v>
      </c>
      <c r="G21" s="8">
        <v>482.26</v>
      </c>
      <c r="H21" s="10">
        <f>G21*E21</f>
        <v>598.00239999999997</v>
      </c>
    </row>
    <row r="22" spans="1:8" ht="15.75">
      <c r="A22" s="6" t="s">
        <v>42</v>
      </c>
      <c r="B22" s="11" t="s">
        <v>32</v>
      </c>
      <c r="C22" s="8">
        <v>17.93</v>
      </c>
      <c r="D22" s="10">
        <v>0.9</v>
      </c>
      <c r="E22" s="8">
        <v>4.0199999999999996</v>
      </c>
      <c r="F22" s="8" t="s">
        <v>10</v>
      </c>
      <c r="G22" s="8">
        <v>167.71</v>
      </c>
      <c r="H22" s="10">
        <f>G22*E22</f>
        <v>674.19419999999991</v>
      </c>
    </row>
    <row r="23" spans="1:8" s="15" customFormat="1">
      <c r="A23" s="12"/>
      <c r="B23" s="13"/>
      <c r="C23" s="135" t="s">
        <v>194</v>
      </c>
      <c r="D23" s="135"/>
      <c r="E23" s="135"/>
      <c r="F23" s="135"/>
      <c r="G23" s="135"/>
      <c r="H23" s="14">
        <f>SUM(H5:H22)</f>
        <v>172791.49117380002</v>
      </c>
    </row>
    <row r="24" spans="1:8" s="15" customFormat="1">
      <c r="A24" s="16"/>
      <c r="B24" s="17"/>
      <c r="C24" s="18"/>
      <c r="D24" s="18"/>
      <c r="E24" s="18"/>
      <c r="F24" s="18"/>
      <c r="G24" s="18"/>
      <c r="H24" s="19"/>
    </row>
    <row r="25" spans="1:8" ht="15" customHeight="1">
      <c r="B25" s="108" t="s">
        <v>195</v>
      </c>
      <c r="C25" s="108"/>
      <c r="D25" s="108"/>
      <c r="E25" s="108"/>
      <c r="F25" s="108"/>
      <c r="G25" s="108"/>
      <c r="H25" s="108"/>
    </row>
    <row r="26" spans="1:8">
      <c r="B26" s="108"/>
      <c r="C26" s="108"/>
      <c r="D26" s="108"/>
      <c r="E26" s="108"/>
      <c r="F26" s="108"/>
      <c r="G26" s="108"/>
      <c r="H26" s="108"/>
    </row>
    <row r="27" spans="1:8">
      <c r="B27" s="108"/>
      <c r="C27" s="108"/>
      <c r="D27" s="108"/>
      <c r="E27" s="108"/>
      <c r="F27" s="108"/>
      <c r="G27" s="108"/>
      <c r="H27" s="108"/>
    </row>
    <row r="28" spans="1:8">
      <c r="B28" s="108"/>
      <c r="C28" s="108"/>
      <c r="D28" s="108"/>
      <c r="E28" s="108"/>
      <c r="F28" s="108"/>
      <c r="G28" s="108"/>
      <c r="H28" s="108"/>
    </row>
  </sheetData>
  <mergeCells count="5">
    <mergeCell ref="A1:H1"/>
    <mergeCell ref="A2:H2"/>
    <mergeCell ref="A3:H3"/>
    <mergeCell ref="C23:G23"/>
    <mergeCell ref="B25:H28"/>
  </mergeCells>
  <pageMargins left="0.24" right="0.22" top="0.43" bottom="0.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H23"/>
  <sheetViews>
    <sheetView topLeftCell="A10" workbookViewId="0">
      <selection activeCell="G3" sqref="G3"/>
    </sheetView>
  </sheetViews>
  <sheetFormatPr defaultRowHeight="15"/>
  <cols>
    <col min="1" max="1" width="4" customWidth="1"/>
    <col min="2" max="2" width="40.14062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9.75" customHeight="1">
      <c r="A3" s="136" t="s">
        <v>39</v>
      </c>
      <c r="B3" s="105"/>
      <c r="C3" s="105"/>
      <c r="D3" s="105"/>
      <c r="E3" s="105"/>
      <c r="F3" s="105"/>
      <c r="G3" s="3"/>
    </row>
    <row r="4" spans="1:8">
      <c r="A4" s="4"/>
      <c r="B4" s="4" t="s">
        <v>3</v>
      </c>
      <c r="C4" s="5" t="s">
        <v>4</v>
      </c>
      <c r="D4" s="5" t="s">
        <v>5</v>
      </c>
      <c r="E4" s="5" t="s">
        <v>6</v>
      </c>
      <c r="F4" s="5" t="s">
        <v>7</v>
      </c>
    </row>
    <row r="5" spans="1:8" ht="108">
      <c r="A5" s="6" t="s">
        <v>8</v>
      </c>
      <c r="B5" s="7" t="s">
        <v>9</v>
      </c>
      <c r="C5" s="8">
        <v>49.38</v>
      </c>
      <c r="D5" s="8" t="s">
        <v>10</v>
      </c>
      <c r="E5" s="8">
        <v>112.53</v>
      </c>
      <c r="F5" s="8">
        <f>E5*C5</f>
        <v>5556.7314000000006</v>
      </c>
    </row>
    <row r="6" spans="1:8" ht="84">
      <c r="A6" s="6" t="s">
        <v>11</v>
      </c>
      <c r="B6" s="9" t="s">
        <v>12</v>
      </c>
      <c r="C6" s="10">
        <v>18.420000000000002</v>
      </c>
      <c r="D6" s="8" t="s">
        <v>10</v>
      </c>
      <c r="E6" s="8">
        <v>228.47</v>
      </c>
      <c r="F6" s="8">
        <f>E6*C6</f>
        <v>4208.4174000000003</v>
      </c>
    </row>
    <row r="7" spans="1:8" ht="60">
      <c r="A7" s="6" t="s">
        <v>13</v>
      </c>
      <c r="B7" s="7" t="s">
        <v>14</v>
      </c>
      <c r="C7" s="8">
        <v>30.95</v>
      </c>
      <c r="D7" s="8" t="s">
        <v>10</v>
      </c>
      <c r="E7" s="8">
        <v>1191.77</v>
      </c>
      <c r="F7" s="8">
        <f t="shared" ref="F7:F16" si="0">E7*C7</f>
        <v>36885.281499999997</v>
      </c>
    </row>
    <row r="8" spans="1:8" ht="114" customHeight="1">
      <c r="A8" s="6" t="s">
        <v>15</v>
      </c>
      <c r="B8" s="7" t="s">
        <v>16</v>
      </c>
      <c r="C8" s="8">
        <v>36.85</v>
      </c>
      <c r="D8" s="8" t="s">
        <v>10</v>
      </c>
      <c r="E8" s="8">
        <v>6543.32</v>
      </c>
      <c r="F8" s="8">
        <f t="shared" si="0"/>
        <v>241121.342</v>
      </c>
    </row>
    <row r="9" spans="1:8" ht="105.75" customHeight="1">
      <c r="A9" s="6" t="s">
        <v>17</v>
      </c>
      <c r="B9" s="7" t="s">
        <v>18</v>
      </c>
      <c r="C9" s="8">
        <v>8.92</v>
      </c>
      <c r="D9" s="8" t="s">
        <v>19</v>
      </c>
      <c r="E9" s="8">
        <v>223.97</v>
      </c>
      <c r="F9" s="10">
        <f>E9*C9</f>
        <v>1997.8124</v>
      </c>
    </row>
    <row r="10" spans="1:8">
      <c r="A10" s="6">
        <v>6</v>
      </c>
      <c r="B10" s="7" t="s">
        <v>20</v>
      </c>
      <c r="C10" s="8"/>
      <c r="D10" s="8"/>
      <c r="E10" s="8"/>
      <c r="F10" s="8"/>
    </row>
    <row r="11" spans="1:8" ht="15.75">
      <c r="A11" s="6" t="s">
        <v>21</v>
      </c>
      <c r="B11" s="7" t="s">
        <v>34</v>
      </c>
      <c r="C11" s="8">
        <v>15.84</v>
      </c>
      <c r="D11" s="8" t="s">
        <v>10</v>
      </c>
      <c r="E11" s="8">
        <v>788.14</v>
      </c>
      <c r="F11" s="8">
        <f t="shared" si="0"/>
        <v>12484.1376</v>
      </c>
    </row>
    <row r="12" spans="1:8" ht="15.75">
      <c r="A12" s="6" t="s">
        <v>23</v>
      </c>
      <c r="B12" s="7" t="s">
        <v>35</v>
      </c>
      <c r="C12" s="8">
        <v>18.420000000000002</v>
      </c>
      <c r="D12" s="8" t="s">
        <v>10</v>
      </c>
      <c r="E12" s="8">
        <v>364.32</v>
      </c>
      <c r="F12" s="8">
        <f t="shared" si="0"/>
        <v>6710.7744000000002</v>
      </c>
    </row>
    <row r="13" spans="1:8" ht="15.75">
      <c r="A13" s="6" t="s">
        <v>25</v>
      </c>
      <c r="B13" s="7" t="s">
        <v>36</v>
      </c>
      <c r="C13" s="8">
        <v>30.95</v>
      </c>
      <c r="D13" s="8" t="s">
        <v>10</v>
      </c>
      <c r="E13" s="8">
        <v>756.83</v>
      </c>
      <c r="F13" s="8">
        <f t="shared" si="0"/>
        <v>23423.888500000001</v>
      </c>
    </row>
    <row r="14" spans="1:8" ht="17.25" customHeight="1">
      <c r="A14" s="6" t="s">
        <v>27</v>
      </c>
      <c r="B14" s="7" t="s">
        <v>37</v>
      </c>
      <c r="C14" s="8">
        <v>31.69</v>
      </c>
      <c r="D14" s="8" t="s">
        <v>10</v>
      </c>
      <c r="E14" s="8">
        <v>482.26</v>
      </c>
      <c r="F14" s="8">
        <f t="shared" si="0"/>
        <v>15282.8194</v>
      </c>
    </row>
    <row r="15" spans="1:8" ht="17.25" customHeight="1">
      <c r="A15" s="6" t="s">
        <v>29</v>
      </c>
      <c r="B15" s="7" t="s">
        <v>38</v>
      </c>
      <c r="C15" s="8">
        <v>8.92</v>
      </c>
      <c r="D15" s="8" t="s">
        <v>10</v>
      </c>
      <c r="E15" s="8">
        <v>319.24</v>
      </c>
      <c r="F15" s="8">
        <f t="shared" si="0"/>
        <v>2847.6208000000001</v>
      </c>
    </row>
    <row r="16" spans="1:8" ht="17.25" customHeight="1">
      <c r="A16" s="6" t="s">
        <v>31</v>
      </c>
      <c r="B16" s="11" t="s">
        <v>32</v>
      </c>
      <c r="C16" s="8">
        <v>49.38</v>
      </c>
      <c r="D16" s="8" t="s">
        <v>10</v>
      </c>
      <c r="E16" s="8">
        <v>167.7</v>
      </c>
      <c r="F16" s="8">
        <f t="shared" si="0"/>
        <v>8281.0259999999998</v>
      </c>
    </row>
    <row r="17" spans="1:6" s="15" customFormat="1" ht="23.25" customHeight="1">
      <c r="A17" s="12"/>
      <c r="B17" s="13"/>
      <c r="C17" s="106"/>
      <c r="D17" s="106"/>
      <c r="E17" s="107"/>
      <c r="F17" s="14">
        <f>SUM(F5:F16)</f>
        <v>358799.85139999999</v>
      </c>
    </row>
    <row r="18" spans="1:6" s="15" customFormat="1" ht="23.25" customHeight="1">
      <c r="A18" s="16"/>
      <c r="B18" s="17"/>
      <c r="C18" s="18"/>
      <c r="D18" s="18"/>
      <c r="E18" s="18"/>
      <c r="F18" s="19"/>
    </row>
    <row r="19" spans="1:6" ht="62.25" customHeight="1">
      <c r="B19" s="108" t="s">
        <v>33</v>
      </c>
      <c r="C19" s="108"/>
      <c r="D19" s="108"/>
      <c r="E19" s="108"/>
      <c r="F19" s="108"/>
    </row>
    <row r="20" spans="1:6">
      <c r="E20" s="20"/>
    </row>
    <row r="23" spans="1:6" ht="15.75" customHeight="1"/>
  </sheetData>
  <mergeCells count="5">
    <mergeCell ref="A1:F1"/>
    <mergeCell ref="A2:F2"/>
    <mergeCell ref="A3:F3"/>
    <mergeCell ref="C17:E17"/>
    <mergeCell ref="B19:F19"/>
  </mergeCells>
  <pageMargins left="0.28000000000000003" right="0.2" top="0.32" bottom="0.22" header="0.55000000000000004" footer="0.16"/>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K22"/>
  <sheetViews>
    <sheetView topLeftCell="A10" workbookViewId="0">
      <selection activeCell="B26" sqref="B26"/>
    </sheetView>
  </sheetViews>
  <sheetFormatPr defaultRowHeight="15"/>
  <cols>
    <col min="1" max="1" width="7.7109375" customWidth="1"/>
    <col min="2" max="2" width="34.85546875" customWidth="1"/>
    <col min="3" max="4" width="9.85546875" hidden="1" customWidth="1"/>
    <col min="5" max="5" width="9.85546875" customWidth="1"/>
    <col min="6" max="6" width="11.28515625" customWidth="1"/>
    <col min="7" max="7" width="9.7109375" customWidth="1"/>
    <col min="8" max="8" width="14.85546875" customWidth="1"/>
  </cols>
  <sheetData>
    <row r="1" spans="1:11" ht="21">
      <c r="A1" s="104" t="s">
        <v>0</v>
      </c>
      <c r="B1" s="104"/>
      <c r="C1" s="104"/>
      <c r="D1" s="104"/>
      <c r="E1" s="104"/>
      <c r="F1" s="104"/>
      <c r="G1" s="104"/>
      <c r="H1" s="104"/>
      <c r="I1" s="1"/>
      <c r="J1" s="1"/>
      <c r="K1" s="1"/>
    </row>
    <row r="2" spans="1:11" ht="18.75">
      <c r="A2" s="104" t="s">
        <v>1</v>
      </c>
      <c r="B2" s="104"/>
      <c r="C2" s="104"/>
      <c r="D2" s="104"/>
      <c r="E2" s="104"/>
      <c r="F2" s="104"/>
      <c r="G2" s="104"/>
      <c r="H2" s="104"/>
      <c r="I2" s="2"/>
      <c r="J2" s="2"/>
      <c r="K2" s="2"/>
    </row>
    <row r="3" spans="1:11" ht="33.75" customHeight="1">
      <c r="A3" s="110" t="s">
        <v>244</v>
      </c>
      <c r="B3" s="112"/>
      <c r="C3" s="112"/>
      <c r="D3" s="112"/>
      <c r="E3" s="112"/>
      <c r="F3" s="112"/>
      <c r="G3" s="112"/>
      <c r="H3" s="112"/>
      <c r="I3" s="3"/>
      <c r="J3" s="3"/>
    </row>
    <row r="4" spans="1:11">
      <c r="A4" s="4" t="s">
        <v>46</v>
      </c>
      <c r="B4" s="4" t="s">
        <v>3</v>
      </c>
      <c r="C4" s="5" t="s">
        <v>4</v>
      </c>
      <c r="D4" s="5"/>
      <c r="E4" s="5" t="s">
        <v>4</v>
      </c>
      <c r="F4" s="5" t="s">
        <v>5</v>
      </c>
      <c r="G4" s="5" t="s">
        <v>6</v>
      </c>
      <c r="H4" s="5" t="s">
        <v>7</v>
      </c>
    </row>
    <row r="5" spans="1:11" ht="25.5">
      <c r="A5" s="31">
        <v>1</v>
      </c>
      <c r="B5" s="52" t="s">
        <v>112</v>
      </c>
      <c r="C5" s="10">
        <v>1</v>
      </c>
      <c r="D5" s="10">
        <v>4.5</v>
      </c>
      <c r="E5" s="10">
        <v>3</v>
      </c>
      <c r="F5" s="33" t="s">
        <v>60</v>
      </c>
      <c r="G5" s="33">
        <v>243.77</v>
      </c>
      <c r="H5" s="10">
        <f>G5*E5</f>
        <v>731.31000000000006</v>
      </c>
    </row>
    <row r="6" spans="1:11" ht="140.25">
      <c r="A6" s="6" t="s">
        <v>61</v>
      </c>
      <c r="B6" s="11" t="s">
        <v>9</v>
      </c>
      <c r="C6" s="8">
        <v>23.11</v>
      </c>
      <c r="D6" s="10">
        <v>4.5</v>
      </c>
      <c r="E6" s="10">
        <v>24.29</v>
      </c>
      <c r="F6" s="8" t="s">
        <v>10</v>
      </c>
      <c r="G6" s="8">
        <v>112.53</v>
      </c>
      <c r="H6" s="10">
        <f t="shared" ref="H6:H15" si="0">G6*E6</f>
        <v>2733.3537000000001</v>
      </c>
    </row>
    <row r="7" spans="1:11" ht="102">
      <c r="A7" s="6" t="s">
        <v>63</v>
      </c>
      <c r="B7" s="21" t="s">
        <v>12</v>
      </c>
      <c r="C7" s="8">
        <v>9.19</v>
      </c>
      <c r="D7" s="10">
        <v>4.5</v>
      </c>
      <c r="E7" s="10">
        <v>9.06</v>
      </c>
      <c r="F7" s="8" t="s">
        <v>10</v>
      </c>
      <c r="G7" s="8">
        <v>228.47</v>
      </c>
      <c r="H7" s="10">
        <f t="shared" si="0"/>
        <v>2069.9382000000001</v>
      </c>
    </row>
    <row r="8" spans="1:11" ht="89.25">
      <c r="A8" s="6" t="s">
        <v>113</v>
      </c>
      <c r="B8" s="11" t="s">
        <v>14</v>
      </c>
      <c r="C8" s="8">
        <v>15.33</v>
      </c>
      <c r="D8" s="10">
        <v>4.5</v>
      </c>
      <c r="E8" s="10">
        <v>15.1</v>
      </c>
      <c r="F8" s="8" t="s">
        <v>10</v>
      </c>
      <c r="G8" s="8">
        <v>1191.77</v>
      </c>
      <c r="H8" s="10">
        <f t="shared" si="0"/>
        <v>17995.726999999999</v>
      </c>
    </row>
    <row r="9" spans="1:11" ht="114" customHeight="1">
      <c r="A9" s="6" t="s">
        <v>83</v>
      </c>
      <c r="B9" s="11" t="s">
        <v>16</v>
      </c>
      <c r="C9" s="8">
        <v>14.15</v>
      </c>
      <c r="D9" s="10">
        <v>4.5</v>
      </c>
      <c r="E9" s="10">
        <v>72.5</v>
      </c>
      <c r="F9" s="8" t="s">
        <v>10</v>
      </c>
      <c r="G9" s="8">
        <v>6543.32</v>
      </c>
      <c r="H9" s="10">
        <f t="shared" si="0"/>
        <v>474390.69999999995</v>
      </c>
    </row>
    <row r="10" spans="1:11">
      <c r="A10" s="6">
        <v>6</v>
      </c>
      <c r="B10" s="22" t="s">
        <v>20</v>
      </c>
      <c r="C10" s="8"/>
      <c r="D10" s="10"/>
      <c r="E10" s="10"/>
      <c r="F10" s="8"/>
      <c r="G10" s="8"/>
      <c r="H10" s="10"/>
    </row>
    <row r="11" spans="1:11" ht="15.75">
      <c r="A11" s="6" t="s">
        <v>21</v>
      </c>
      <c r="B11" s="11" t="s">
        <v>245</v>
      </c>
      <c r="C11" s="8">
        <v>6.07</v>
      </c>
      <c r="D11" s="10">
        <v>4.5</v>
      </c>
      <c r="E11" s="10">
        <v>31.18</v>
      </c>
      <c r="F11" s="8" t="s">
        <v>10</v>
      </c>
      <c r="G11" s="8">
        <v>765.85</v>
      </c>
      <c r="H11" s="10">
        <f t="shared" si="0"/>
        <v>23879.203000000001</v>
      </c>
    </row>
    <row r="12" spans="1:11" ht="15.75">
      <c r="A12" s="6" t="s">
        <v>23</v>
      </c>
      <c r="B12" s="11" t="s">
        <v>246</v>
      </c>
      <c r="C12" s="8">
        <v>9.19</v>
      </c>
      <c r="D12" s="10">
        <v>4.5</v>
      </c>
      <c r="E12" s="10">
        <v>9.06</v>
      </c>
      <c r="F12" s="8" t="s">
        <v>10</v>
      </c>
      <c r="G12" s="8">
        <v>404.77</v>
      </c>
      <c r="H12" s="10">
        <f t="shared" si="0"/>
        <v>3667.2161999999998</v>
      </c>
    </row>
    <row r="13" spans="1:11" ht="15.75">
      <c r="A13" s="6" t="s">
        <v>25</v>
      </c>
      <c r="B13" s="11" t="s">
        <v>26</v>
      </c>
      <c r="C13" s="8">
        <v>15.33</v>
      </c>
      <c r="D13" s="10">
        <v>4.5</v>
      </c>
      <c r="E13" s="10">
        <v>15.1</v>
      </c>
      <c r="F13" s="8" t="s">
        <v>10</v>
      </c>
      <c r="G13" s="8">
        <v>730.6</v>
      </c>
      <c r="H13" s="10">
        <f t="shared" si="0"/>
        <v>11032.06</v>
      </c>
    </row>
    <row r="14" spans="1:11" ht="17.25" customHeight="1">
      <c r="A14" s="6" t="s">
        <v>27</v>
      </c>
      <c r="B14" s="11" t="s">
        <v>28</v>
      </c>
      <c r="C14" s="8">
        <v>12.15</v>
      </c>
      <c r="D14" s="10">
        <v>4.5</v>
      </c>
      <c r="E14" s="10">
        <v>62.35</v>
      </c>
      <c r="F14" s="8" t="s">
        <v>10</v>
      </c>
      <c r="G14" s="8">
        <v>458.72</v>
      </c>
      <c r="H14" s="10">
        <f t="shared" si="0"/>
        <v>28601.192000000003</v>
      </c>
    </row>
    <row r="15" spans="1:11" ht="17.25" customHeight="1">
      <c r="A15" s="6" t="s">
        <v>42</v>
      </c>
      <c r="B15" s="11" t="s">
        <v>32</v>
      </c>
      <c r="C15" s="8">
        <v>23.11</v>
      </c>
      <c r="D15" s="10">
        <v>4.5</v>
      </c>
      <c r="E15" s="10">
        <v>24.29</v>
      </c>
      <c r="F15" s="8" t="s">
        <v>10</v>
      </c>
      <c r="G15" s="8">
        <v>167.7</v>
      </c>
      <c r="H15" s="10">
        <f t="shared" si="0"/>
        <v>4073.4329999999995</v>
      </c>
    </row>
    <row r="16" spans="1:11" s="15" customFormat="1" ht="23.25" customHeight="1">
      <c r="A16" s="12"/>
      <c r="B16" s="13"/>
      <c r="C16" s="106"/>
      <c r="D16" s="106"/>
      <c r="E16" s="106"/>
      <c r="F16" s="106"/>
      <c r="G16" s="107"/>
      <c r="H16" s="14">
        <f>SUM(H5:H15)</f>
        <v>569174.13309999998</v>
      </c>
    </row>
    <row r="17" spans="1:8" s="15" customFormat="1" ht="23.25" customHeight="1">
      <c r="A17" s="16"/>
      <c r="B17" s="17"/>
      <c r="C17" s="18"/>
      <c r="D17" s="18"/>
      <c r="E17" s="18"/>
      <c r="F17" s="18"/>
      <c r="G17" s="18"/>
      <c r="H17" s="19"/>
    </row>
    <row r="18" spans="1:8" ht="62.25" customHeight="1">
      <c r="B18" s="108" t="s">
        <v>80</v>
      </c>
      <c r="C18" s="108"/>
      <c r="D18" s="108"/>
      <c r="E18" s="108"/>
      <c r="F18" s="108"/>
      <c r="G18" s="108"/>
      <c r="H18" s="108"/>
    </row>
    <row r="19" spans="1:8">
      <c r="G19" s="20"/>
    </row>
    <row r="22" spans="1:8" ht="15.75" customHeight="1"/>
  </sheetData>
  <mergeCells count="5">
    <mergeCell ref="A1:H1"/>
    <mergeCell ref="A2:H2"/>
    <mergeCell ref="A3:H3"/>
    <mergeCell ref="C16:G16"/>
    <mergeCell ref="B18:H18"/>
  </mergeCells>
  <pageMargins left="0.32" right="0.18" top="0.49" bottom="0.45" header="0.3" footer="0.16"/>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H23"/>
  <sheetViews>
    <sheetView topLeftCell="A13" workbookViewId="0">
      <selection sqref="A1:XFD104857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9.75" customHeight="1">
      <c r="A3" s="105" t="s">
        <v>2</v>
      </c>
      <c r="B3" s="105"/>
      <c r="C3" s="105"/>
      <c r="D3" s="105"/>
      <c r="E3" s="105"/>
      <c r="F3" s="105"/>
      <c r="G3" s="3"/>
    </row>
    <row r="4" spans="1:8">
      <c r="A4" s="4"/>
      <c r="B4" s="4" t="s">
        <v>3</v>
      </c>
      <c r="C4" s="5" t="s">
        <v>4</v>
      </c>
      <c r="D4" s="5" t="s">
        <v>5</v>
      </c>
      <c r="E4" s="5" t="s">
        <v>6</v>
      </c>
      <c r="F4" s="5" t="s">
        <v>7</v>
      </c>
    </row>
    <row r="5" spans="1:8" ht="120">
      <c r="A5" s="6" t="s">
        <v>8</v>
      </c>
      <c r="B5" s="7" t="s">
        <v>9</v>
      </c>
      <c r="C5" s="8">
        <v>55.97</v>
      </c>
      <c r="D5" s="8" t="s">
        <v>10</v>
      </c>
      <c r="E5" s="8">
        <v>112.53</v>
      </c>
      <c r="F5" s="8">
        <f>E5*C5</f>
        <v>6298.3041000000003</v>
      </c>
    </row>
    <row r="6" spans="1:8" ht="96">
      <c r="A6" s="6" t="s">
        <v>11</v>
      </c>
      <c r="B6" s="9" t="s">
        <v>12</v>
      </c>
      <c r="C6" s="10">
        <v>20.88</v>
      </c>
      <c r="D6" s="8" t="s">
        <v>10</v>
      </c>
      <c r="E6" s="8">
        <v>228.47</v>
      </c>
      <c r="F6" s="8">
        <f>E6*C6</f>
        <v>4770.4535999999998</v>
      </c>
    </row>
    <row r="7" spans="1:8" ht="72">
      <c r="A7" s="6" t="s">
        <v>13</v>
      </c>
      <c r="B7" s="7" t="s">
        <v>14</v>
      </c>
      <c r="C7" s="8">
        <v>35.08</v>
      </c>
      <c r="D7" s="8" t="s">
        <v>10</v>
      </c>
      <c r="E7" s="8">
        <v>1191.77</v>
      </c>
      <c r="F7" s="8">
        <f t="shared" ref="F7:F16" si="0">E7*C7</f>
        <v>41807.291599999997</v>
      </c>
    </row>
    <row r="8" spans="1:8" ht="114" customHeight="1">
      <c r="A8" s="6" t="s">
        <v>15</v>
      </c>
      <c r="B8" s="7" t="s">
        <v>16</v>
      </c>
      <c r="C8" s="8">
        <v>41.77</v>
      </c>
      <c r="D8" s="8" t="s">
        <v>10</v>
      </c>
      <c r="E8" s="8">
        <v>6543.32</v>
      </c>
      <c r="F8" s="8">
        <f t="shared" si="0"/>
        <v>273314.47639999999</v>
      </c>
    </row>
    <row r="9" spans="1:8" ht="105.75" customHeight="1">
      <c r="A9" s="6" t="s">
        <v>17</v>
      </c>
      <c r="B9" s="7" t="s">
        <v>18</v>
      </c>
      <c r="C9" s="8">
        <v>8.35</v>
      </c>
      <c r="D9" s="8" t="s">
        <v>19</v>
      </c>
      <c r="E9" s="8">
        <v>223.97</v>
      </c>
      <c r="F9" s="10">
        <f>E9*C9</f>
        <v>1870.1495</v>
      </c>
    </row>
    <row r="10" spans="1:8">
      <c r="A10" s="6">
        <v>6</v>
      </c>
      <c r="B10" s="7" t="s">
        <v>20</v>
      </c>
      <c r="C10" s="8"/>
      <c r="D10" s="8"/>
      <c r="E10" s="8"/>
      <c r="F10" s="8"/>
    </row>
    <row r="11" spans="1:8" ht="15.75">
      <c r="A11" s="6" t="s">
        <v>21</v>
      </c>
      <c r="B11" s="7" t="s">
        <v>22</v>
      </c>
      <c r="C11" s="8">
        <v>17.96</v>
      </c>
      <c r="D11" s="8" t="s">
        <v>10</v>
      </c>
      <c r="E11" s="8">
        <v>765.85</v>
      </c>
      <c r="F11" s="8">
        <f t="shared" si="0"/>
        <v>13754.666000000001</v>
      </c>
    </row>
    <row r="12" spans="1:8" ht="15.75">
      <c r="A12" s="6" t="s">
        <v>23</v>
      </c>
      <c r="B12" s="7" t="s">
        <v>24</v>
      </c>
      <c r="C12" s="8">
        <v>20.88</v>
      </c>
      <c r="D12" s="8" t="s">
        <v>10</v>
      </c>
      <c r="E12" s="8">
        <v>404.71</v>
      </c>
      <c r="F12" s="8">
        <f t="shared" si="0"/>
        <v>8450.3447999999989</v>
      </c>
    </row>
    <row r="13" spans="1:8" ht="15.75">
      <c r="A13" s="6" t="s">
        <v>25</v>
      </c>
      <c r="B13" s="7" t="s">
        <v>26</v>
      </c>
      <c r="C13" s="8">
        <v>35.08</v>
      </c>
      <c r="D13" s="8" t="s">
        <v>10</v>
      </c>
      <c r="E13" s="8">
        <v>730.61</v>
      </c>
      <c r="F13" s="8">
        <f t="shared" si="0"/>
        <v>25629.7988</v>
      </c>
    </row>
    <row r="14" spans="1:8" ht="17.25" customHeight="1">
      <c r="A14" s="6" t="s">
        <v>27</v>
      </c>
      <c r="B14" s="7" t="s">
        <v>28</v>
      </c>
      <c r="C14" s="8">
        <v>35.92</v>
      </c>
      <c r="D14" s="8" t="s">
        <v>10</v>
      </c>
      <c r="E14" s="8">
        <v>458.71</v>
      </c>
      <c r="F14" s="8">
        <f t="shared" si="0"/>
        <v>16476.8632</v>
      </c>
    </row>
    <row r="15" spans="1:8" ht="17.25" customHeight="1">
      <c r="A15" s="6" t="s">
        <v>29</v>
      </c>
      <c r="B15" s="7" t="s">
        <v>30</v>
      </c>
      <c r="C15" s="8">
        <v>8.35</v>
      </c>
      <c r="D15" s="8" t="s">
        <v>10</v>
      </c>
      <c r="E15" s="8">
        <v>326.08</v>
      </c>
      <c r="F15" s="8">
        <f t="shared" si="0"/>
        <v>2722.7679999999996</v>
      </c>
    </row>
    <row r="16" spans="1:8" ht="17.25" customHeight="1">
      <c r="A16" s="6" t="s">
        <v>31</v>
      </c>
      <c r="B16" s="11" t="s">
        <v>32</v>
      </c>
      <c r="C16" s="8">
        <v>55.97</v>
      </c>
      <c r="D16" s="8" t="s">
        <v>10</v>
      </c>
      <c r="E16" s="8">
        <v>167.7</v>
      </c>
      <c r="F16" s="8">
        <f t="shared" si="0"/>
        <v>9386.1689999999999</v>
      </c>
    </row>
    <row r="17" spans="1:6" s="15" customFormat="1" ht="23.25" customHeight="1">
      <c r="A17" s="12"/>
      <c r="B17" s="13"/>
      <c r="C17" s="106"/>
      <c r="D17" s="106"/>
      <c r="E17" s="107"/>
      <c r="F17" s="14">
        <f>SUM(F5:F16)</f>
        <v>404481.28500000003</v>
      </c>
    </row>
    <row r="18" spans="1:6" s="15" customFormat="1" ht="23.25" customHeight="1">
      <c r="A18" s="16"/>
      <c r="B18" s="17"/>
      <c r="C18" s="18"/>
      <c r="D18" s="18"/>
      <c r="E18" s="18"/>
      <c r="F18" s="19"/>
    </row>
    <row r="19" spans="1:6" ht="62.25" customHeight="1">
      <c r="B19" s="108" t="s">
        <v>33</v>
      </c>
      <c r="C19" s="108"/>
      <c r="D19" s="108"/>
      <c r="E19" s="108"/>
      <c r="F19" s="108"/>
    </row>
    <row r="20" spans="1:6">
      <c r="E20" s="20"/>
    </row>
    <row r="23" spans="1:6" ht="15.75" customHeight="1"/>
  </sheetData>
  <mergeCells count="5">
    <mergeCell ref="A1:F1"/>
    <mergeCell ref="A2:F2"/>
    <mergeCell ref="A3:F3"/>
    <mergeCell ref="C17:E17"/>
    <mergeCell ref="B19:F19"/>
  </mergeCells>
  <pageMargins left="0.43" right="0.15" top="0.32" bottom="0.16" header="0.3" footer="0.16"/>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H22"/>
  <sheetViews>
    <sheetView topLeftCell="A16" workbookViewId="0">
      <selection activeCell="C33" sqref="C33"/>
    </sheetView>
  </sheetViews>
  <sheetFormatPr defaultRowHeight="15"/>
  <cols>
    <col min="1" max="1" width="6.7109375" style="50" customWidth="1"/>
    <col min="2" max="2" width="42" customWidth="1"/>
    <col min="3" max="3" width="10.28515625" style="71" customWidth="1"/>
    <col min="4" max="4" width="9.42578125" style="71" customWidth="1"/>
    <col min="5" max="5" width="11.5703125" style="71" customWidth="1"/>
    <col min="6" max="6" width="12.140625" style="71"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0.75" customHeight="1">
      <c r="A3" s="110" t="s">
        <v>92</v>
      </c>
      <c r="B3" s="110"/>
      <c r="C3" s="110"/>
      <c r="D3" s="110"/>
      <c r="E3" s="110"/>
      <c r="F3" s="110"/>
      <c r="G3" s="23"/>
      <c r="H3" s="23"/>
    </row>
    <row r="4" spans="1:8" s="30" customFormat="1">
      <c r="A4" s="27" t="s">
        <v>46</v>
      </c>
      <c r="B4" s="27" t="s">
        <v>3</v>
      </c>
      <c r="C4" s="29" t="s">
        <v>4</v>
      </c>
      <c r="D4" s="29" t="s">
        <v>47</v>
      </c>
      <c r="E4" s="29" t="s">
        <v>48</v>
      </c>
      <c r="F4" s="29" t="s">
        <v>49</v>
      </c>
    </row>
    <row r="5" spans="1:8" ht="28.5" customHeight="1">
      <c r="A5" s="31">
        <v>1</v>
      </c>
      <c r="B5" s="61" t="s">
        <v>59</v>
      </c>
      <c r="C5" s="62">
        <v>4</v>
      </c>
      <c r="D5" s="63" t="s">
        <v>60</v>
      </c>
      <c r="E5" s="63">
        <v>243.77</v>
      </c>
      <c r="F5" s="62">
        <f>C5*E5</f>
        <v>975.08</v>
      </c>
    </row>
    <row r="6" spans="1:8" ht="58.5" customHeight="1">
      <c r="A6" s="6" t="s">
        <v>93</v>
      </c>
      <c r="B6" s="61" t="s">
        <v>66</v>
      </c>
      <c r="C6" s="62">
        <v>39.06</v>
      </c>
      <c r="D6" s="64" t="s">
        <v>94</v>
      </c>
      <c r="E6" s="64">
        <v>112.53</v>
      </c>
      <c r="F6" s="62">
        <f t="shared" ref="F6:F20" si="0">C6*E6</f>
        <v>4395.4218000000001</v>
      </c>
    </row>
    <row r="7" spans="1:8" ht="53.25" customHeight="1">
      <c r="A7" s="35" t="s">
        <v>82</v>
      </c>
      <c r="B7" s="65" t="s">
        <v>95</v>
      </c>
      <c r="C7" s="66">
        <v>3.01</v>
      </c>
      <c r="D7" s="66" t="s">
        <v>96</v>
      </c>
      <c r="E7" s="66">
        <v>228.47</v>
      </c>
      <c r="F7" s="62">
        <f t="shared" si="0"/>
        <v>687.6946999999999</v>
      </c>
    </row>
    <row r="8" spans="1:8" ht="56.25" customHeight="1">
      <c r="A8" s="35" t="s">
        <v>65</v>
      </c>
      <c r="B8" s="61" t="s">
        <v>66</v>
      </c>
      <c r="C8" s="66">
        <v>5.0599999999999996</v>
      </c>
      <c r="D8" s="66" t="s">
        <v>96</v>
      </c>
      <c r="E8" s="66">
        <v>1191.77</v>
      </c>
      <c r="F8" s="62">
        <f t="shared" si="0"/>
        <v>6030.3561999999993</v>
      </c>
    </row>
    <row r="9" spans="1:8" ht="55.5" customHeight="1">
      <c r="A9" s="6" t="s">
        <v>97</v>
      </c>
      <c r="B9" s="65" t="s">
        <v>95</v>
      </c>
      <c r="C9" s="62">
        <v>5.51</v>
      </c>
      <c r="D9" s="64" t="s">
        <v>94</v>
      </c>
      <c r="E9" s="64">
        <v>5913.66</v>
      </c>
      <c r="F9" s="62">
        <f t="shared" si="0"/>
        <v>32584.266599999999</v>
      </c>
    </row>
    <row r="10" spans="1:8" ht="50.25" customHeight="1">
      <c r="A10" s="35" t="s">
        <v>98</v>
      </c>
      <c r="B10" s="61" t="s">
        <v>66</v>
      </c>
      <c r="C10" s="67">
        <v>12.11</v>
      </c>
      <c r="D10" s="66" t="s">
        <v>99</v>
      </c>
      <c r="E10" s="66">
        <v>2788.17</v>
      </c>
      <c r="F10" s="62">
        <f t="shared" si="0"/>
        <v>33764.738700000002</v>
      </c>
    </row>
    <row r="11" spans="1:8" ht="53.25" customHeight="1">
      <c r="A11" s="35" t="s">
        <v>100</v>
      </c>
      <c r="B11" s="65" t="s">
        <v>101</v>
      </c>
      <c r="C11" s="67">
        <v>67.53</v>
      </c>
      <c r="D11" s="66" t="s">
        <v>96</v>
      </c>
      <c r="E11" s="66">
        <v>259.29000000000002</v>
      </c>
      <c r="F11" s="62">
        <f t="shared" si="0"/>
        <v>17509.853700000003</v>
      </c>
    </row>
    <row r="12" spans="1:8" ht="87.75" customHeight="1">
      <c r="A12" s="35" t="s">
        <v>102</v>
      </c>
      <c r="B12" s="65" t="s">
        <v>16</v>
      </c>
      <c r="C12" s="67">
        <v>0.71</v>
      </c>
      <c r="D12" s="66" t="s">
        <v>96</v>
      </c>
      <c r="E12" s="66">
        <v>6543.32</v>
      </c>
      <c r="F12" s="62">
        <f t="shared" si="0"/>
        <v>4645.7572</v>
      </c>
    </row>
    <row r="13" spans="1:8" ht="60" customHeight="1">
      <c r="A13" s="35" t="s">
        <v>103</v>
      </c>
      <c r="B13" s="61" t="s">
        <v>66</v>
      </c>
      <c r="C13" s="66">
        <v>2.85</v>
      </c>
      <c r="D13" s="66" t="s">
        <v>19</v>
      </c>
      <c r="E13" s="66">
        <v>6219.31</v>
      </c>
      <c r="F13" s="62">
        <f t="shared" si="0"/>
        <v>17725.033500000001</v>
      </c>
    </row>
    <row r="14" spans="1:8" s="44" customFormat="1" ht="75.75" customHeight="1">
      <c r="A14" s="35" t="s">
        <v>104</v>
      </c>
      <c r="B14" s="65" t="s">
        <v>105</v>
      </c>
      <c r="C14" s="66">
        <v>0.31</v>
      </c>
      <c r="D14" s="66" t="s">
        <v>106</v>
      </c>
      <c r="E14" s="66">
        <v>53433.91</v>
      </c>
      <c r="F14" s="62">
        <f t="shared" si="0"/>
        <v>16564.5121</v>
      </c>
    </row>
    <row r="15" spans="1:8" s="44" customFormat="1" ht="15" customHeight="1">
      <c r="A15" s="68">
        <v>11</v>
      </c>
      <c r="B15" s="69" t="s">
        <v>69</v>
      </c>
      <c r="C15" s="66"/>
      <c r="D15" s="66"/>
      <c r="E15" s="66"/>
      <c r="F15" s="62">
        <f t="shared" si="0"/>
        <v>0</v>
      </c>
    </row>
    <row r="16" spans="1:8" s="44" customFormat="1" ht="15" customHeight="1">
      <c r="A16" s="6" t="s">
        <v>70</v>
      </c>
      <c r="B16" s="70" t="s">
        <v>107</v>
      </c>
      <c r="C16" s="62">
        <v>9.91</v>
      </c>
      <c r="D16" s="64" t="s">
        <v>94</v>
      </c>
      <c r="E16" s="62">
        <v>765.85</v>
      </c>
      <c r="F16" s="62">
        <f t="shared" si="0"/>
        <v>7589.5735000000004</v>
      </c>
    </row>
    <row r="17" spans="1:6" ht="15.75" customHeight="1">
      <c r="A17" s="6" t="s">
        <v>72</v>
      </c>
      <c r="B17" s="70" t="s">
        <v>108</v>
      </c>
      <c r="C17" s="62">
        <v>3.01</v>
      </c>
      <c r="D17" s="64" t="s">
        <v>94</v>
      </c>
      <c r="E17" s="64">
        <v>404.77</v>
      </c>
      <c r="F17" s="62">
        <f t="shared" si="0"/>
        <v>1218.3576999999998</v>
      </c>
    </row>
    <row r="18" spans="1:6" ht="14.25" customHeight="1">
      <c r="A18" s="6" t="s">
        <v>74</v>
      </c>
      <c r="B18" s="70" t="s">
        <v>109</v>
      </c>
      <c r="C18" s="62">
        <v>17.2</v>
      </c>
      <c r="D18" s="64" t="s">
        <v>94</v>
      </c>
      <c r="E18" s="64">
        <v>730.6</v>
      </c>
      <c r="F18" s="62">
        <f t="shared" si="0"/>
        <v>12566.32</v>
      </c>
    </row>
    <row r="19" spans="1:6">
      <c r="A19" s="6" t="s">
        <v>76</v>
      </c>
      <c r="B19" s="70" t="s">
        <v>110</v>
      </c>
      <c r="C19" s="62">
        <v>8.06</v>
      </c>
      <c r="D19" s="64" t="s">
        <v>94</v>
      </c>
      <c r="E19" s="64">
        <v>458.72</v>
      </c>
      <c r="F19" s="62">
        <f t="shared" si="0"/>
        <v>3697.2832000000003</v>
      </c>
    </row>
    <row r="20" spans="1:6">
      <c r="A20" s="6" t="s">
        <v>78</v>
      </c>
      <c r="B20" s="70" t="s">
        <v>79</v>
      </c>
      <c r="C20" s="62">
        <v>39.06</v>
      </c>
      <c r="D20" s="64" t="s">
        <v>94</v>
      </c>
      <c r="E20" s="64">
        <v>167.71</v>
      </c>
      <c r="F20" s="62">
        <f t="shared" si="0"/>
        <v>6550.7526000000007</v>
      </c>
    </row>
    <row r="21" spans="1:6">
      <c r="A21" s="46"/>
      <c r="B21" s="137" t="s">
        <v>56</v>
      </c>
      <c r="C21" s="137"/>
      <c r="D21" s="137"/>
      <c r="E21" s="137"/>
      <c r="F21" s="62">
        <f>SUM(F5:F20)</f>
        <v>166505.00150000004</v>
      </c>
    </row>
    <row r="22" spans="1:6" ht="50.25" customHeight="1">
      <c r="B22" s="108" t="s">
        <v>80</v>
      </c>
      <c r="C22" s="108"/>
      <c r="D22" s="108"/>
      <c r="E22" s="108"/>
      <c r="F22" s="108"/>
    </row>
  </sheetData>
  <mergeCells count="5">
    <mergeCell ref="A1:F1"/>
    <mergeCell ref="A2:F2"/>
    <mergeCell ref="A3:F3"/>
    <mergeCell ref="B21:E21"/>
    <mergeCell ref="B22:F2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22"/>
  <sheetViews>
    <sheetView topLeftCell="A13" workbookViewId="0">
      <selection activeCell="B6" sqref="B6"/>
    </sheetView>
  </sheetViews>
  <sheetFormatPr defaultRowHeight="15"/>
  <cols>
    <col min="1" max="1" width="7.7109375" customWidth="1"/>
    <col min="2" max="2" width="39.8554687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42.75" customHeight="1">
      <c r="A3" s="112" t="s">
        <v>147</v>
      </c>
      <c r="B3" s="112"/>
      <c r="C3" s="112"/>
      <c r="D3" s="112"/>
      <c r="E3" s="112"/>
      <c r="F3" s="112"/>
      <c r="G3" s="3"/>
    </row>
    <row r="4" spans="1:8">
      <c r="A4" s="4" t="s">
        <v>148</v>
      </c>
      <c r="B4" s="4" t="s">
        <v>3</v>
      </c>
      <c r="C4" s="5" t="s">
        <v>4</v>
      </c>
      <c r="D4" s="5" t="s">
        <v>5</v>
      </c>
      <c r="E4" s="5" t="s">
        <v>6</v>
      </c>
      <c r="F4" s="5" t="s">
        <v>7</v>
      </c>
    </row>
    <row r="5" spans="1:8" ht="108">
      <c r="A5" s="6" t="s">
        <v>8</v>
      </c>
      <c r="B5" s="7" t="s">
        <v>9</v>
      </c>
      <c r="C5" s="8">
        <v>56.92</v>
      </c>
      <c r="D5" s="8" t="s">
        <v>10</v>
      </c>
      <c r="E5" s="8">
        <v>112.53</v>
      </c>
      <c r="F5" s="8">
        <f>E5*C5</f>
        <v>6405.2076000000006</v>
      </c>
    </row>
    <row r="6" spans="1:8" ht="84">
      <c r="A6" s="6" t="s">
        <v>11</v>
      </c>
      <c r="B6" s="9" t="s">
        <v>12</v>
      </c>
      <c r="C6" s="10">
        <v>21.24</v>
      </c>
      <c r="D6" s="8" t="s">
        <v>10</v>
      </c>
      <c r="E6" s="8">
        <v>228.47</v>
      </c>
      <c r="F6" s="8">
        <f>E6*C6</f>
        <v>4852.7028</v>
      </c>
    </row>
    <row r="7" spans="1:8" ht="72">
      <c r="A7" s="6" t="s">
        <v>13</v>
      </c>
      <c r="B7" s="7" t="s">
        <v>14</v>
      </c>
      <c r="C7" s="8">
        <v>35.68</v>
      </c>
      <c r="D7" s="8" t="s">
        <v>10</v>
      </c>
      <c r="E7" s="8">
        <v>1191.77</v>
      </c>
      <c r="F7" s="8">
        <f t="shared" ref="F7:F16" si="0">E7*C7</f>
        <v>42522.353600000002</v>
      </c>
    </row>
    <row r="8" spans="1:8" ht="114" customHeight="1">
      <c r="A8" s="6" t="s">
        <v>15</v>
      </c>
      <c r="B8" s="7" t="s">
        <v>16</v>
      </c>
      <c r="C8" s="8">
        <v>42.48</v>
      </c>
      <c r="D8" s="8" t="s">
        <v>10</v>
      </c>
      <c r="E8" s="8">
        <v>6543.32</v>
      </c>
      <c r="F8" s="8">
        <f t="shared" si="0"/>
        <v>277960.23359999998</v>
      </c>
    </row>
    <row r="9" spans="1:8" ht="105.75" customHeight="1">
      <c r="A9" s="6" t="s">
        <v>17</v>
      </c>
      <c r="B9" s="7" t="s">
        <v>18</v>
      </c>
      <c r="C9" s="8">
        <v>8.5</v>
      </c>
      <c r="D9" s="8" t="s">
        <v>19</v>
      </c>
      <c r="E9" s="8">
        <v>223.97</v>
      </c>
      <c r="F9" s="10">
        <f>E9*C9</f>
        <v>1903.7449999999999</v>
      </c>
    </row>
    <row r="10" spans="1:8">
      <c r="A10" s="6">
        <v>6</v>
      </c>
      <c r="B10" s="7" t="s">
        <v>20</v>
      </c>
      <c r="C10" s="8"/>
      <c r="D10" s="8"/>
      <c r="E10" s="8"/>
      <c r="F10" s="8"/>
    </row>
    <row r="11" spans="1:8" ht="15.75">
      <c r="A11" s="6" t="s">
        <v>21</v>
      </c>
      <c r="B11" s="7" t="s">
        <v>44</v>
      </c>
      <c r="C11" s="8">
        <v>18.260000000000002</v>
      </c>
      <c r="D11" s="8" t="s">
        <v>10</v>
      </c>
      <c r="E11" s="8">
        <v>788.14</v>
      </c>
      <c r="F11" s="8">
        <f t="shared" si="0"/>
        <v>14391.436400000001</v>
      </c>
    </row>
    <row r="12" spans="1:8" ht="15.75">
      <c r="A12" s="6" t="s">
        <v>23</v>
      </c>
      <c r="B12" s="7" t="s">
        <v>35</v>
      </c>
      <c r="C12" s="8">
        <v>21.24</v>
      </c>
      <c r="D12" s="8" t="s">
        <v>10</v>
      </c>
      <c r="E12" s="8">
        <v>364.32</v>
      </c>
      <c r="F12" s="8">
        <f t="shared" si="0"/>
        <v>7738.1567999999988</v>
      </c>
    </row>
    <row r="13" spans="1:8" ht="15.75">
      <c r="A13" s="6" t="s">
        <v>25</v>
      </c>
      <c r="B13" s="7" t="s">
        <v>36</v>
      </c>
      <c r="C13" s="8">
        <v>35.68</v>
      </c>
      <c r="D13" s="8" t="s">
        <v>10</v>
      </c>
      <c r="E13" s="8">
        <v>756.83</v>
      </c>
      <c r="F13" s="8">
        <f t="shared" si="0"/>
        <v>27003.6944</v>
      </c>
    </row>
    <row r="14" spans="1:8" ht="17.25" customHeight="1">
      <c r="A14" s="6" t="s">
        <v>27</v>
      </c>
      <c r="B14" s="7" t="s">
        <v>37</v>
      </c>
      <c r="C14" s="8">
        <v>36.53</v>
      </c>
      <c r="D14" s="8" t="s">
        <v>10</v>
      </c>
      <c r="E14" s="8">
        <v>482.26</v>
      </c>
      <c r="F14" s="8">
        <f t="shared" si="0"/>
        <v>17616.9578</v>
      </c>
    </row>
    <row r="15" spans="1:8" ht="17.25" customHeight="1">
      <c r="A15" s="6" t="s">
        <v>29</v>
      </c>
      <c r="B15" s="7" t="s">
        <v>38</v>
      </c>
      <c r="C15" s="8">
        <v>8.5</v>
      </c>
      <c r="D15" s="8" t="s">
        <v>10</v>
      </c>
      <c r="E15" s="8">
        <v>319.24</v>
      </c>
      <c r="F15" s="8">
        <f t="shared" si="0"/>
        <v>2713.54</v>
      </c>
    </row>
    <row r="16" spans="1:8" ht="17.25" customHeight="1">
      <c r="A16" s="6" t="s">
        <v>31</v>
      </c>
      <c r="B16" s="11" t="s">
        <v>32</v>
      </c>
      <c r="C16" s="8">
        <v>56.92</v>
      </c>
      <c r="D16" s="8" t="s">
        <v>10</v>
      </c>
      <c r="E16" s="8">
        <v>167.7</v>
      </c>
      <c r="F16" s="8">
        <f t="shared" si="0"/>
        <v>9545.4840000000004</v>
      </c>
    </row>
    <row r="17" spans="1:6" s="15" customFormat="1" ht="23.25" customHeight="1">
      <c r="A17" s="12"/>
      <c r="B17" s="13"/>
      <c r="C17" s="106"/>
      <c r="D17" s="106"/>
      <c r="E17" s="107"/>
      <c r="F17" s="14">
        <f>SUM(F5:F16)</f>
        <v>412653.51199999993</v>
      </c>
    </row>
    <row r="18" spans="1:6" ht="62.25" customHeight="1">
      <c r="B18" s="108" t="s">
        <v>33</v>
      </c>
      <c r="C18" s="108"/>
      <c r="D18" s="108"/>
      <c r="E18" s="108"/>
      <c r="F18" s="108"/>
    </row>
    <row r="19" spans="1:6">
      <c r="E19" s="20"/>
    </row>
    <row r="22" spans="1:6" ht="15.75" customHeight="1"/>
  </sheetData>
  <mergeCells count="5">
    <mergeCell ref="A1:F1"/>
    <mergeCell ref="A2:F2"/>
    <mergeCell ref="A3:F3"/>
    <mergeCell ref="C17:E17"/>
    <mergeCell ref="B18:F18"/>
  </mergeCells>
  <pageMargins left="0.37" right="0.3" top="0.45" bottom="0.22" header="0.3" footer="0.16"/>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I21"/>
  <sheetViews>
    <sheetView topLeftCell="A10" workbookViewId="0">
      <selection activeCell="C22" sqref="C22"/>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9.25" customHeight="1">
      <c r="A3" s="110" t="s">
        <v>278</v>
      </c>
      <c r="B3" s="112"/>
      <c r="C3" s="112"/>
      <c r="D3" s="112"/>
      <c r="E3" s="112"/>
      <c r="F3" s="112"/>
      <c r="G3" s="3"/>
      <c r="H3" s="3"/>
    </row>
    <row r="4" spans="1:9">
      <c r="A4" s="4" t="s">
        <v>46</v>
      </c>
      <c r="B4" s="4" t="s">
        <v>3</v>
      </c>
      <c r="C4" s="5" t="s">
        <v>4</v>
      </c>
      <c r="D4" s="5" t="s">
        <v>5</v>
      </c>
      <c r="E4" s="5" t="s">
        <v>6</v>
      </c>
      <c r="F4" s="5" t="s">
        <v>7</v>
      </c>
    </row>
    <row r="5" spans="1:9" ht="127.5">
      <c r="A5" s="6" t="s">
        <v>8</v>
      </c>
      <c r="B5" s="11" t="s">
        <v>9</v>
      </c>
      <c r="C5" s="8">
        <v>53.24</v>
      </c>
      <c r="D5" s="8" t="s">
        <v>10</v>
      </c>
      <c r="E5" s="8">
        <v>112.53</v>
      </c>
      <c r="F5" s="10">
        <f t="shared" ref="F5:F14" si="0">E5*C5</f>
        <v>5991.0972000000002</v>
      </c>
    </row>
    <row r="6" spans="1:9" ht="102">
      <c r="A6" s="6" t="s">
        <v>11</v>
      </c>
      <c r="B6" s="21" t="s">
        <v>12</v>
      </c>
      <c r="C6" s="8">
        <v>13.31</v>
      </c>
      <c r="D6" s="8" t="s">
        <v>10</v>
      </c>
      <c r="E6" s="8">
        <v>228.47</v>
      </c>
      <c r="F6" s="10">
        <f t="shared" si="0"/>
        <v>3040.9357</v>
      </c>
    </row>
    <row r="7" spans="1:9" ht="76.5">
      <c r="A7" s="6" t="s">
        <v>13</v>
      </c>
      <c r="B7" s="11" t="s">
        <v>14</v>
      </c>
      <c r="C7" s="8">
        <v>22.18</v>
      </c>
      <c r="D7" s="8" t="s">
        <v>10</v>
      </c>
      <c r="E7" s="8">
        <v>1191.77</v>
      </c>
      <c r="F7" s="10">
        <f t="shared" si="0"/>
        <v>26433.458599999998</v>
      </c>
    </row>
    <row r="8" spans="1:9" ht="114" customHeight="1">
      <c r="A8" s="6" t="s">
        <v>15</v>
      </c>
      <c r="B8" s="11" t="s">
        <v>16</v>
      </c>
      <c r="C8" s="8">
        <v>26.62</v>
      </c>
      <c r="D8" s="8" t="s">
        <v>10</v>
      </c>
      <c r="E8" s="8">
        <v>6543.32</v>
      </c>
      <c r="F8" s="10">
        <f t="shared" si="0"/>
        <v>174183.1784</v>
      </c>
    </row>
    <row r="9" spans="1:9">
      <c r="A9" s="6">
        <v>5</v>
      </c>
      <c r="B9" s="22" t="s">
        <v>20</v>
      </c>
      <c r="C9" s="8"/>
      <c r="D9" s="8"/>
      <c r="E9" s="8"/>
      <c r="F9" s="10"/>
    </row>
    <row r="10" spans="1:9" ht="15.75">
      <c r="A10" s="6" t="s">
        <v>21</v>
      </c>
      <c r="B10" s="11" t="s">
        <v>114</v>
      </c>
      <c r="C10" s="8">
        <v>11.44</v>
      </c>
      <c r="D10" s="8" t="s">
        <v>10</v>
      </c>
      <c r="E10" s="8">
        <v>788.13</v>
      </c>
      <c r="F10" s="10">
        <f t="shared" si="0"/>
        <v>9016.2071999999989</v>
      </c>
    </row>
    <row r="11" spans="1:9" ht="15.75">
      <c r="A11" s="6" t="s">
        <v>23</v>
      </c>
      <c r="B11" s="11" t="s">
        <v>115</v>
      </c>
      <c r="C11" s="8">
        <v>13.31</v>
      </c>
      <c r="D11" s="8" t="s">
        <v>10</v>
      </c>
      <c r="E11" s="8">
        <v>377.8</v>
      </c>
      <c r="F11" s="10">
        <f t="shared" si="0"/>
        <v>5028.518</v>
      </c>
    </row>
    <row r="12" spans="1:9" ht="15.75">
      <c r="A12" s="6" t="s">
        <v>25</v>
      </c>
      <c r="B12" s="11" t="s">
        <v>36</v>
      </c>
      <c r="C12" s="8">
        <v>22.18</v>
      </c>
      <c r="D12" s="8" t="s">
        <v>10</v>
      </c>
      <c r="E12" s="8">
        <v>756.83</v>
      </c>
      <c r="F12" s="10">
        <f t="shared" si="0"/>
        <v>16786.489400000002</v>
      </c>
    </row>
    <row r="13" spans="1:9" ht="17.25" customHeight="1">
      <c r="A13" s="6" t="s">
        <v>27</v>
      </c>
      <c r="B13" s="11" t="s">
        <v>37</v>
      </c>
      <c r="C13" s="8">
        <v>22.89</v>
      </c>
      <c r="D13" s="8" t="s">
        <v>10</v>
      </c>
      <c r="E13" s="8">
        <v>482.26</v>
      </c>
      <c r="F13" s="10">
        <f t="shared" si="0"/>
        <v>11038.931399999999</v>
      </c>
    </row>
    <row r="14" spans="1:9" ht="17.25" customHeight="1">
      <c r="A14" s="6" t="s">
        <v>42</v>
      </c>
      <c r="B14" s="11" t="s">
        <v>32</v>
      </c>
      <c r="C14" s="8">
        <v>53.24</v>
      </c>
      <c r="D14" s="8" t="s">
        <v>10</v>
      </c>
      <c r="E14" s="8">
        <v>167.7</v>
      </c>
      <c r="F14" s="10">
        <f t="shared" si="0"/>
        <v>8928.348</v>
      </c>
    </row>
    <row r="15" spans="1:9" s="15" customFormat="1" ht="23.25" customHeight="1">
      <c r="A15" s="12"/>
      <c r="B15" s="13"/>
      <c r="C15" s="106"/>
      <c r="D15" s="106"/>
      <c r="E15" s="107"/>
      <c r="F15" s="14">
        <f>SUM(F5:F14)</f>
        <v>260447.16390000001</v>
      </c>
    </row>
    <row r="16" spans="1:9" s="15" customFormat="1" ht="23.25" customHeight="1">
      <c r="A16" s="16"/>
      <c r="B16" s="17"/>
      <c r="C16" s="18"/>
      <c r="D16" s="18"/>
      <c r="E16" s="18"/>
      <c r="F16" s="19"/>
    </row>
    <row r="17" spans="2:6" ht="62.25" customHeight="1">
      <c r="B17" s="108" t="s">
        <v>57</v>
      </c>
      <c r="C17" s="108"/>
      <c r="D17" s="108"/>
      <c r="E17" s="108"/>
      <c r="F17" s="108"/>
    </row>
    <row r="18" spans="2:6">
      <c r="E18" s="20"/>
    </row>
    <row r="21" spans="2:6" ht="15.75" customHeight="1"/>
  </sheetData>
  <mergeCells count="5">
    <mergeCell ref="A1:F1"/>
    <mergeCell ref="A2:F2"/>
    <mergeCell ref="A3:F3"/>
    <mergeCell ref="C15:E15"/>
    <mergeCell ref="B17:F17"/>
  </mergeCells>
  <pageMargins left="0.3" right="0.15"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H22"/>
  <sheetViews>
    <sheetView topLeftCell="A10" workbookViewId="0">
      <selection activeCell="B22" sqref="B22"/>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7.14062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9.75" customHeight="1">
      <c r="A3" s="136" t="s">
        <v>144</v>
      </c>
      <c r="B3" s="105"/>
      <c r="C3" s="105"/>
      <c r="D3" s="105"/>
      <c r="E3" s="105"/>
      <c r="F3" s="105"/>
      <c r="G3" s="3"/>
    </row>
    <row r="4" spans="1:8">
      <c r="A4" s="4"/>
      <c r="B4" s="4" t="s">
        <v>3</v>
      </c>
      <c r="C4" s="5" t="s">
        <v>4</v>
      </c>
      <c r="D4" s="5" t="s">
        <v>5</v>
      </c>
      <c r="E4" s="5" t="s">
        <v>6</v>
      </c>
      <c r="F4" s="5" t="s">
        <v>7</v>
      </c>
    </row>
    <row r="5" spans="1:8" ht="93" customHeight="1">
      <c r="A5" s="6" t="s">
        <v>8</v>
      </c>
      <c r="B5" s="7" t="s">
        <v>9</v>
      </c>
      <c r="C5" s="8">
        <v>61.47</v>
      </c>
      <c r="D5" s="8" t="s">
        <v>10</v>
      </c>
      <c r="E5" s="8">
        <v>112.53</v>
      </c>
      <c r="F5" s="8">
        <f>E5*C5</f>
        <v>6917.2191000000003</v>
      </c>
    </row>
    <row r="6" spans="1:8" ht="96">
      <c r="A6" s="6" t="s">
        <v>11</v>
      </c>
      <c r="B6" s="9" t="s">
        <v>12</v>
      </c>
      <c r="C6" s="10">
        <v>22.94</v>
      </c>
      <c r="D6" s="8" t="s">
        <v>10</v>
      </c>
      <c r="E6" s="8">
        <v>228.47</v>
      </c>
      <c r="F6" s="8">
        <f>E6*C6</f>
        <v>5241.1018000000004</v>
      </c>
    </row>
    <row r="7" spans="1:8" ht="72">
      <c r="A7" s="6" t="s">
        <v>13</v>
      </c>
      <c r="B7" s="7" t="s">
        <v>14</v>
      </c>
      <c r="C7" s="8">
        <v>38.53</v>
      </c>
      <c r="D7" s="8" t="s">
        <v>10</v>
      </c>
      <c r="E7" s="8">
        <v>1191.77</v>
      </c>
      <c r="F7" s="8">
        <f t="shared" ref="F7:F16" si="0">E7*C7</f>
        <v>45918.898099999999</v>
      </c>
    </row>
    <row r="8" spans="1:8" ht="114" customHeight="1">
      <c r="A8" s="6" t="s">
        <v>15</v>
      </c>
      <c r="B8" s="7" t="s">
        <v>16</v>
      </c>
      <c r="C8" s="8">
        <v>45.87</v>
      </c>
      <c r="D8" s="8" t="s">
        <v>10</v>
      </c>
      <c r="E8" s="8">
        <v>6543.32</v>
      </c>
      <c r="F8" s="8">
        <f t="shared" si="0"/>
        <v>300142.08839999995</v>
      </c>
    </row>
    <row r="9" spans="1:8" ht="105.75" customHeight="1">
      <c r="A9" s="6" t="s">
        <v>17</v>
      </c>
      <c r="B9" s="7" t="s">
        <v>18</v>
      </c>
      <c r="C9" s="8">
        <v>10.19</v>
      </c>
      <c r="D9" s="8" t="s">
        <v>19</v>
      </c>
      <c r="E9" s="8">
        <v>223.97</v>
      </c>
      <c r="F9" s="10">
        <f>E9*C9</f>
        <v>2282.2543000000001</v>
      </c>
    </row>
    <row r="10" spans="1:8">
      <c r="A10" s="6">
        <v>6</v>
      </c>
      <c r="B10" s="7" t="s">
        <v>20</v>
      </c>
      <c r="C10" s="8"/>
      <c r="D10" s="8"/>
      <c r="E10" s="8"/>
      <c r="F10" s="8"/>
    </row>
    <row r="11" spans="1:8" ht="15.75">
      <c r="A11" s="6" t="s">
        <v>21</v>
      </c>
      <c r="B11" s="7" t="s">
        <v>34</v>
      </c>
      <c r="C11" s="8">
        <v>19.73</v>
      </c>
      <c r="D11" s="8" t="s">
        <v>10</v>
      </c>
      <c r="E11" s="8">
        <v>788.14</v>
      </c>
      <c r="F11" s="8">
        <f t="shared" si="0"/>
        <v>15550.002200000001</v>
      </c>
    </row>
    <row r="12" spans="1:8" ht="15.75">
      <c r="A12" s="6" t="s">
        <v>23</v>
      </c>
      <c r="B12" s="7" t="s">
        <v>41</v>
      </c>
      <c r="C12" s="8">
        <v>22.94</v>
      </c>
      <c r="D12" s="8" t="s">
        <v>10</v>
      </c>
      <c r="E12" s="8">
        <v>377.8</v>
      </c>
      <c r="F12" s="8">
        <f t="shared" si="0"/>
        <v>8666.732</v>
      </c>
    </row>
    <row r="13" spans="1:8" ht="15.75">
      <c r="A13" s="6" t="s">
        <v>25</v>
      </c>
      <c r="B13" s="7" t="s">
        <v>145</v>
      </c>
      <c r="C13" s="8">
        <v>38.53</v>
      </c>
      <c r="D13" s="8" t="s">
        <v>10</v>
      </c>
      <c r="E13" s="8">
        <v>756.83</v>
      </c>
      <c r="F13" s="8">
        <f t="shared" si="0"/>
        <v>29160.659900000002</v>
      </c>
    </row>
    <row r="14" spans="1:8" ht="17.25" customHeight="1">
      <c r="A14" s="6" t="s">
        <v>27</v>
      </c>
      <c r="B14" s="7" t="s">
        <v>37</v>
      </c>
      <c r="C14" s="8">
        <v>39.450000000000003</v>
      </c>
      <c r="D14" s="8" t="s">
        <v>10</v>
      </c>
      <c r="E14" s="8">
        <v>482.26</v>
      </c>
      <c r="F14" s="8">
        <f t="shared" si="0"/>
        <v>19025.156999999999</v>
      </c>
    </row>
    <row r="15" spans="1:8" ht="17.25" customHeight="1">
      <c r="A15" s="6" t="s">
        <v>29</v>
      </c>
      <c r="B15" s="7" t="s">
        <v>146</v>
      </c>
      <c r="C15" s="8">
        <v>10.19</v>
      </c>
      <c r="D15" s="8" t="s">
        <v>10</v>
      </c>
      <c r="E15" s="8">
        <v>337.33</v>
      </c>
      <c r="F15" s="8">
        <f t="shared" si="0"/>
        <v>3437.3926999999999</v>
      </c>
    </row>
    <row r="16" spans="1:8" ht="17.25" customHeight="1">
      <c r="A16" s="6" t="s">
        <v>31</v>
      </c>
      <c r="B16" s="11" t="s">
        <v>32</v>
      </c>
      <c r="C16" s="8">
        <v>61.47</v>
      </c>
      <c r="D16" s="8" t="s">
        <v>10</v>
      </c>
      <c r="E16" s="8">
        <v>167.7</v>
      </c>
      <c r="F16" s="8">
        <f t="shared" si="0"/>
        <v>10308.518999999998</v>
      </c>
    </row>
    <row r="17" spans="1:6" s="15" customFormat="1" ht="23.25" customHeight="1">
      <c r="A17" s="12"/>
      <c r="B17" s="13"/>
      <c r="C17" s="106"/>
      <c r="D17" s="106"/>
      <c r="E17" s="107"/>
      <c r="F17" s="14">
        <f>SUM(F5:F16)</f>
        <v>446650.02449999994</v>
      </c>
    </row>
    <row r="18" spans="1:6" ht="62.25" customHeight="1">
      <c r="B18" s="108" t="s">
        <v>33</v>
      </c>
      <c r="C18" s="108"/>
      <c r="D18" s="108"/>
      <c r="E18" s="108"/>
      <c r="F18" s="108"/>
    </row>
    <row r="19" spans="1:6">
      <c r="E19" s="20"/>
    </row>
    <row r="22" spans="1:6" ht="15.75" customHeight="1"/>
  </sheetData>
  <mergeCells count="5">
    <mergeCell ref="A1:F1"/>
    <mergeCell ref="A2:F2"/>
    <mergeCell ref="A3:F3"/>
    <mergeCell ref="C17:E17"/>
    <mergeCell ref="B18:F18"/>
  </mergeCells>
  <pageMargins left="0.16" right="0.32" top="0.35" bottom="0.25" header="0.3" footer="0.16"/>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H21"/>
  <sheetViews>
    <sheetView topLeftCell="A13" workbookViewId="0">
      <selection activeCell="B5" sqref="B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8" ht="21">
      <c r="A1" s="104" t="s">
        <v>0</v>
      </c>
      <c r="B1" s="104"/>
      <c r="C1" s="104"/>
      <c r="D1" s="104"/>
      <c r="E1" s="104"/>
      <c r="F1" s="104"/>
      <c r="G1" s="1"/>
      <c r="H1" s="1"/>
    </row>
    <row r="2" spans="1:8" ht="18.75">
      <c r="A2" s="104" t="s">
        <v>1</v>
      </c>
      <c r="B2" s="104"/>
      <c r="C2" s="104"/>
      <c r="D2" s="104"/>
      <c r="E2" s="104"/>
      <c r="F2" s="104"/>
      <c r="G2" s="2"/>
      <c r="H2" s="2"/>
    </row>
    <row r="3" spans="1:8" ht="33" customHeight="1">
      <c r="A3" s="112" t="s">
        <v>40</v>
      </c>
      <c r="B3" s="112"/>
      <c r="C3" s="112"/>
      <c r="D3" s="112"/>
      <c r="E3" s="112"/>
      <c r="F3" s="112"/>
      <c r="G3" s="3"/>
    </row>
    <row r="4" spans="1:8">
      <c r="A4" s="4"/>
      <c r="B4" s="4" t="s">
        <v>3</v>
      </c>
      <c r="C4" s="5" t="s">
        <v>4</v>
      </c>
      <c r="D4" s="5" t="s">
        <v>5</v>
      </c>
      <c r="E4" s="5" t="s">
        <v>6</v>
      </c>
      <c r="F4" s="5" t="s">
        <v>7</v>
      </c>
    </row>
    <row r="5" spans="1:8" ht="127.5">
      <c r="A5" s="6" t="s">
        <v>8</v>
      </c>
      <c r="B5" s="11" t="s">
        <v>9</v>
      </c>
      <c r="C5" s="8">
        <v>33.39</v>
      </c>
      <c r="D5" s="8" t="s">
        <v>10</v>
      </c>
      <c r="E5" s="8">
        <v>112.53</v>
      </c>
      <c r="F5" s="8">
        <f>E5*C5</f>
        <v>3757.3767000000003</v>
      </c>
    </row>
    <row r="6" spans="1:8" ht="102">
      <c r="A6" s="6" t="s">
        <v>11</v>
      </c>
      <c r="B6" s="21" t="s">
        <v>12</v>
      </c>
      <c r="C6" s="10">
        <v>12.46</v>
      </c>
      <c r="D6" s="8" t="s">
        <v>10</v>
      </c>
      <c r="E6" s="8">
        <v>228.47</v>
      </c>
      <c r="F6" s="8">
        <f>E6*C6</f>
        <v>2846.7362000000003</v>
      </c>
    </row>
    <row r="7" spans="1:8" ht="76.5">
      <c r="A7" s="6" t="s">
        <v>13</v>
      </c>
      <c r="B7" s="11" t="s">
        <v>14</v>
      </c>
      <c r="C7" s="8">
        <v>20.93</v>
      </c>
      <c r="D7" s="8" t="s">
        <v>10</v>
      </c>
      <c r="E7" s="8">
        <v>1191.77</v>
      </c>
      <c r="F7" s="8">
        <f t="shared" ref="F7:F14" si="0">E7*C7</f>
        <v>24943.7461</v>
      </c>
    </row>
    <row r="8" spans="1:8" ht="114" customHeight="1">
      <c r="A8" s="6" t="s">
        <v>15</v>
      </c>
      <c r="B8" s="11" t="s">
        <v>16</v>
      </c>
      <c r="C8" s="8">
        <v>24.92</v>
      </c>
      <c r="D8" s="8" t="s">
        <v>10</v>
      </c>
      <c r="E8" s="8">
        <v>6543.32</v>
      </c>
      <c r="F8" s="8">
        <f t="shared" si="0"/>
        <v>163059.5344</v>
      </c>
    </row>
    <row r="9" spans="1:8">
      <c r="A9" s="6">
        <v>5</v>
      </c>
      <c r="B9" s="22" t="s">
        <v>20</v>
      </c>
      <c r="C9" s="8"/>
      <c r="D9" s="8"/>
      <c r="E9" s="8"/>
      <c r="F9" s="8"/>
    </row>
    <row r="10" spans="1:8" ht="15.75">
      <c r="A10" s="6" t="s">
        <v>21</v>
      </c>
      <c r="B10" s="11" t="s">
        <v>34</v>
      </c>
      <c r="C10" s="8">
        <v>10.72</v>
      </c>
      <c r="D10" s="8" t="s">
        <v>10</v>
      </c>
      <c r="E10" s="8">
        <v>788.13</v>
      </c>
      <c r="F10" s="8">
        <f t="shared" si="0"/>
        <v>8448.7536</v>
      </c>
    </row>
    <row r="11" spans="1:8" ht="15.75">
      <c r="A11" s="6" t="s">
        <v>23</v>
      </c>
      <c r="B11" s="11" t="s">
        <v>41</v>
      </c>
      <c r="C11" s="8">
        <v>12.46</v>
      </c>
      <c r="D11" s="8" t="s">
        <v>10</v>
      </c>
      <c r="E11" s="8">
        <v>377.8</v>
      </c>
      <c r="F11" s="8">
        <f t="shared" si="0"/>
        <v>4707.3880000000008</v>
      </c>
    </row>
    <row r="12" spans="1:8" ht="15.75">
      <c r="A12" s="6" t="s">
        <v>25</v>
      </c>
      <c r="B12" s="11" t="s">
        <v>36</v>
      </c>
      <c r="C12" s="8">
        <v>20.93</v>
      </c>
      <c r="D12" s="8" t="s">
        <v>10</v>
      </c>
      <c r="E12" s="8">
        <v>756.83</v>
      </c>
      <c r="F12" s="8">
        <f t="shared" si="0"/>
        <v>15840.4519</v>
      </c>
    </row>
    <row r="13" spans="1:8" ht="17.25" customHeight="1">
      <c r="A13" s="6" t="s">
        <v>27</v>
      </c>
      <c r="B13" s="11" t="s">
        <v>37</v>
      </c>
      <c r="C13" s="8">
        <v>21.43</v>
      </c>
      <c r="D13" s="8" t="s">
        <v>10</v>
      </c>
      <c r="E13" s="8">
        <v>482.26</v>
      </c>
      <c r="F13" s="8">
        <f t="shared" si="0"/>
        <v>10334.8318</v>
      </c>
    </row>
    <row r="14" spans="1:8" ht="17.25" customHeight="1">
      <c r="A14" s="6" t="s">
        <v>42</v>
      </c>
      <c r="B14" s="11" t="s">
        <v>32</v>
      </c>
      <c r="C14" s="8">
        <v>33.39</v>
      </c>
      <c r="D14" s="8" t="s">
        <v>10</v>
      </c>
      <c r="E14" s="8">
        <v>167.7</v>
      </c>
      <c r="F14" s="8">
        <f t="shared" si="0"/>
        <v>5599.5029999999997</v>
      </c>
    </row>
    <row r="15" spans="1:8" s="15" customFormat="1" ht="23.25" customHeight="1">
      <c r="A15" s="12"/>
      <c r="B15" s="13"/>
      <c r="C15" s="106"/>
      <c r="D15" s="106"/>
      <c r="E15" s="107"/>
      <c r="F15" s="14">
        <f>SUM(F5:F14)</f>
        <v>239538.3217</v>
      </c>
    </row>
    <row r="16" spans="1:8" s="15" customFormat="1" ht="23.25" customHeight="1">
      <c r="A16" s="16"/>
      <c r="B16" s="17"/>
      <c r="C16" s="18"/>
      <c r="D16" s="18"/>
      <c r="E16" s="18"/>
      <c r="F16" s="19"/>
    </row>
    <row r="17" spans="2:6" ht="62.25" customHeight="1">
      <c r="B17" s="108" t="s">
        <v>33</v>
      </c>
      <c r="C17" s="108"/>
      <c r="D17" s="108"/>
      <c r="E17" s="108"/>
      <c r="F17" s="108"/>
    </row>
    <row r="18" spans="2:6">
      <c r="E18" s="20"/>
    </row>
    <row r="21" spans="2:6" ht="15.75" customHeight="1"/>
  </sheetData>
  <mergeCells count="5">
    <mergeCell ref="A1:F1"/>
    <mergeCell ref="A2:F2"/>
    <mergeCell ref="A3:F3"/>
    <mergeCell ref="C15:E15"/>
    <mergeCell ref="B17:F17"/>
  </mergeCells>
  <pageMargins left="0.3" right="0.15"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H13"/>
  <sheetViews>
    <sheetView topLeftCell="A4" workbookViewId="0">
      <selection activeCell="B6" sqref="B6"/>
    </sheetView>
  </sheetViews>
  <sheetFormatPr defaultRowHeight="15"/>
  <cols>
    <col min="1" max="1" width="7.140625" style="50"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158</v>
      </c>
      <c r="B3" s="110"/>
      <c r="C3" s="110"/>
      <c r="D3" s="110"/>
      <c r="E3" s="110"/>
      <c r="F3" s="110"/>
      <c r="G3" s="23"/>
      <c r="H3" s="23"/>
    </row>
    <row r="4" spans="1:8">
      <c r="A4" s="4" t="s">
        <v>46</v>
      </c>
      <c r="B4" s="4" t="s">
        <v>3</v>
      </c>
      <c r="C4" s="4" t="s">
        <v>4</v>
      </c>
      <c r="D4" s="4" t="s">
        <v>47</v>
      </c>
      <c r="E4" s="4" t="s">
        <v>48</v>
      </c>
      <c r="F4" s="4" t="s">
        <v>49</v>
      </c>
    </row>
    <row r="5" spans="1:8" ht="117.75" customHeight="1">
      <c r="A5" s="79" t="s">
        <v>50</v>
      </c>
      <c r="B5" s="80" t="s">
        <v>16</v>
      </c>
      <c r="C5" s="81">
        <v>38.549999999999997</v>
      </c>
      <c r="D5" s="78" t="s">
        <v>64</v>
      </c>
      <c r="E5" s="78">
        <v>6543.32</v>
      </c>
      <c r="F5" s="10">
        <f t="shared" ref="F5:F10" si="0">C5*E5</f>
        <v>252244.98599999998</v>
      </c>
    </row>
    <row r="6" spans="1:8" ht="114" customHeight="1">
      <c r="A6" s="35" t="s">
        <v>159</v>
      </c>
      <c r="B6" s="60" t="s">
        <v>18</v>
      </c>
      <c r="C6" s="85">
        <v>8.5</v>
      </c>
      <c r="D6" s="37" t="s">
        <v>19</v>
      </c>
      <c r="E6" s="37">
        <v>223.97</v>
      </c>
      <c r="F6" s="10">
        <f t="shared" si="0"/>
        <v>1903.7449999999999</v>
      </c>
    </row>
    <row r="7" spans="1:8" s="44" customFormat="1" ht="15" customHeight="1">
      <c r="A7" s="82">
        <v>3</v>
      </c>
      <c r="B7" s="83" t="s">
        <v>69</v>
      </c>
      <c r="C7" s="83"/>
      <c r="D7" s="83"/>
      <c r="E7" s="83"/>
      <c r="F7" s="10">
        <f t="shared" si="0"/>
        <v>0</v>
      </c>
    </row>
    <row r="8" spans="1:8" s="44" customFormat="1" ht="15" customHeight="1">
      <c r="A8" s="6" t="s">
        <v>21</v>
      </c>
      <c r="B8" s="11" t="s">
        <v>135</v>
      </c>
      <c r="C8" s="10">
        <v>16.57</v>
      </c>
      <c r="D8" s="8" t="s">
        <v>10</v>
      </c>
      <c r="E8" s="10">
        <v>710.14</v>
      </c>
      <c r="F8" s="10">
        <f t="shared" si="0"/>
        <v>11767.0198</v>
      </c>
    </row>
    <row r="9" spans="1:8" ht="15" customHeight="1">
      <c r="A9" s="6" t="s">
        <v>25</v>
      </c>
      <c r="B9" s="11" t="s">
        <v>156</v>
      </c>
      <c r="C9" s="10">
        <v>33.15</v>
      </c>
      <c r="D9" s="8" t="s">
        <v>10</v>
      </c>
      <c r="E9" s="8">
        <v>391.28</v>
      </c>
      <c r="F9" s="10">
        <f t="shared" si="0"/>
        <v>12970.931999999999</v>
      </c>
    </row>
    <row r="10" spans="1:8" ht="16.5">
      <c r="A10" s="53" t="s">
        <v>27</v>
      </c>
      <c r="B10" s="60" t="s">
        <v>38</v>
      </c>
      <c r="C10" s="76">
        <v>8.5</v>
      </c>
      <c r="D10" s="84" t="s">
        <v>64</v>
      </c>
      <c r="E10" s="84">
        <v>382.29</v>
      </c>
      <c r="F10" s="10">
        <f t="shared" si="0"/>
        <v>3249.4650000000001</v>
      </c>
    </row>
    <row r="11" spans="1:8">
      <c r="A11" s="46"/>
      <c r="B11" s="111" t="s">
        <v>56</v>
      </c>
      <c r="C11" s="111"/>
      <c r="D11" s="111"/>
      <c r="E11" s="111"/>
      <c r="F11" s="26">
        <f>SUM(F5:F10)</f>
        <v>282136.14779999998</v>
      </c>
    </row>
    <row r="12" spans="1:8">
      <c r="A12" s="47"/>
      <c r="B12" s="48"/>
      <c r="C12" s="48"/>
      <c r="D12" s="48"/>
      <c r="E12" s="48"/>
      <c r="F12" s="75"/>
    </row>
    <row r="13" spans="1:8" ht="50.25" customHeight="1">
      <c r="B13" s="108" t="s">
        <v>80</v>
      </c>
      <c r="C13" s="108"/>
      <c r="D13" s="108"/>
      <c r="E13" s="108"/>
      <c r="F13" s="108"/>
    </row>
  </sheetData>
  <mergeCells count="5">
    <mergeCell ref="A1:F1"/>
    <mergeCell ref="A2:F2"/>
    <mergeCell ref="A3:F3"/>
    <mergeCell ref="B11:E11"/>
    <mergeCell ref="B13:F13"/>
  </mergeCells>
  <pageMargins left="0.34" right="0.15"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I26"/>
  <sheetViews>
    <sheetView topLeftCell="A16" workbookViewId="0">
      <selection activeCell="F21" sqref="F21"/>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33.75" customHeight="1">
      <c r="A3" s="110" t="s">
        <v>172</v>
      </c>
      <c r="B3" s="112"/>
      <c r="C3" s="112"/>
      <c r="D3" s="112"/>
      <c r="E3" s="112"/>
      <c r="F3" s="112"/>
      <c r="G3" s="3"/>
      <c r="H3" s="3"/>
    </row>
    <row r="4" spans="1:9">
      <c r="A4" s="4" t="s">
        <v>46</v>
      </c>
      <c r="B4" s="4" t="s">
        <v>3</v>
      </c>
      <c r="C4" s="5" t="s">
        <v>4</v>
      </c>
      <c r="D4" s="5" t="s">
        <v>5</v>
      </c>
      <c r="E4" s="5" t="s">
        <v>6</v>
      </c>
      <c r="F4" s="5" t="s">
        <v>7</v>
      </c>
    </row>
    <row r="5" spans="1:9" ht="25.5">
      <c r="A5" s="31">
        <v>1</v>
      </c>
      <c r="B5" s="52" t="s">
        <v>112</v>
      </c>
      <c r="C5" s="10">
        <v>5</v>
      </c>
      <c r="D5" s="33" t="s">
        <v>60</v>
      </c>
      <c r="E5" s="33">
        <v>243.77</v>
      </c>
      <c r="F5" s="10">
        <f>E5*C5</f>
        <v>1218.8500000000001</v>
      </c>
    </row>
    <row r="6" spans="1:9" ht="127.5">
      <c r="A6" s="6" t="s">
        <v>61</v>
      </c>
      <c r="B6" s="11" t="s">
        <v>9</v>
      </c>
      <c r="C6" s="8">
        <v>91.59</v>
      </c>
      <c r="D6" s="8" t="s">
        <v>10</v>
      </c>
      <c r="E6" s="8">
        <v>112.53</v>
      </c>
      <c r="F6" s="10">
        <f t="shared" ref="F6:F19" si="0">E6*C6</f>
        <v>10306.6227</v>
      </c>
    </row>
    <row r="7" spans="1:9" ht="102">
      <c r="A7" s="6" t="s">
        <v>63</v>
      </c>
      <c r="B7" s="21" t="s">
        <v>12</v>
      </c>
      <c r="C7" s="8">
        <v>7.43</v>
      </c>
      <c r="D7" s="8" t="s">
        <v>10</v>
      </c>
      <c r="E7" s="8">
        <v>228.47</v>
      </c>
      <c r="F7" s="10">
        <f t="shared" si="0"/>
        <v>1697.5320999999999</v>
      </c>
    </row>
    <row r="8" spans="1:9" ht="76.5">
      <c r="A8" s="6" t="s">
        <v>113</v>
      </c>
      <c r="B8" s="11" t="s">
        <v>14</v>
      </c>
      <c r="C8" s="8">
        <v>12.49</v>
      </c>
      <c r="D8" s="8" t="s">
        <v>10</v>
      </c>
      <c r="E8" s="8">
        <v>1191.77</v>
      </c>
      <c r="F8" s="10">
        <f t="shared" si="0"/>
        <v>14885.2073</v>
      </c>
    </row>
    <row r="9" spans="1:9" ht="114" customHeight="1">
      <c r="A9" s="6" t="s">
        <v>164</v>
      </c>
      <c r="B9" s="11" t="s">
        <v>87</v>
      </c>
      <c r="C9" s="8">
        <v>10.32</v>
      </c>
      <c r="D9" s="8" t="s">
        <v>10</v>
      </c>
      <c r="E9" s="8">
        <v>5913.66</v>
      </c>
      <c r="F9" s="10">
        <f t="shared" si="0"/>
        <v>61028.9712</v>
      </c>
    </row>
    <row r="10" spans="1:9" ht="114" customHeight="1">
      <c r="A10" s="6" t="s">
        <v>98</v>
      </c>
      <c r="B10" s="11" t="s">
        <v>126</v>
      </c>
      <c r="C10" s="8">
        <v>25.49</v>
      </c>
      <c r="D10" s="8" t="s">
        <v>10</v>
      </c>
      <c r="E10" s="8">
        <v>2788.17</v>
      </c>
      <c r="F10" s="10">
        <f t="shared" si="0"/>
        <v>71070.453299999994</v>
      </c>
    </row>
    <row r="11" spans="1:9" ht="78" customHeight="1">
      <c r="A11" s="6" t="s">
        <v>165</v>
      </c>
      <c r="B11" s="11" t="s">
        <v>166</v>
      </c>
      <c r="C11" s="8">
        <v>190.43</v>
      </c>
      <c r="D11" s="8" t="s">
        <v>128</v>
      </c>
      <c r="E11" s="8">
        <v>259.29000000000002</v>
      </c>
      <c r="F11" s="10">
        <f t="shared" si="0"/>
        <v>49376.594700000009</v>
      </c>
    </row>
    <row r="12" spans="1:9" ht="78" customHeight="1">
      <c r="A12" s="6" t="s">
        <v>167</v>
      </c>
      <c r="B12" s="11" t="s">
        <v>168</v>
      </c>
      <c r="C12" s="8">
        <v>4.96</v>
      </c>
      <c r="D12" s="8" t="s">
        <v>169</v>
      </c>
      <c r="E12" s="8">
        <v>6219.21</v>
      </c>
      <c r="F12" s="10">
        <f t="shared" si="0"/>
        <v>30847.281599999998</v>
      </c>
    </row>
    <row r="13" spans="1:9" ht="114" customHeight="1">
      <c r="A13" s="6" t="s">
        <v>170</v>
      </c>
      <c r="B13" s="11" t="s">
        <v>105</v>
      </c>
      <c r="C13" s="8">
        <v>0.53</v>
      </c>
      <c r="D13" s="8" t="s">
        <v>106</v>
      </c>
      <c r="E13" s="8">
        <v>53433.91</v>
      </c>
      <c r="F13" s="10">
        <f t="shared" si="0"/>
        <v>28319.972300000005</v>
      </c>
    </row>
    <row r="14" spans="1:9">
      <c r="A14" s="6">
        <v>10</v>
      </c>
      <c r="B14" s="22" t="s">
        <v>20</v>
      </c>
      <c r="C14" s="8"/>
      <c r="D14" s="8"/>
      <c r="E14" s="8"/>
      <c r="F14" s="10"/>
    </row>
    <row r="15" spans="1:9" ht="15.75">
      <c r="A15" s="6" t="s">
        <v>21</v>
      </c>
      <c r="B15" s="11" t="s">
        <v>171</v>
      </c>
      <c r="C15" s="8">
        <v>19.829999999999998</v>
      </c>
      <c r="D15" s="8" t="s">
        <v>10</v>
      </c>
      <c r="E15" s="8">
        <v>710.13</v>
      </c>
      <c r="F15" s="10">
        <f t="shared" si="0"/>
        <v>14081.877899999999</v>
      </c>
    </row>
    <row r="16" spans="1:9" ht="15.75">
      <c r="A16" s="6" t="s">
        <v>23</v>
      </c>
      <c r="B16" s="11" t="s">
        <v>90</v>
      </c>
      <c r="C16" s="8">
        <v>7.43</v>
      </c>
      <c r="D16" s="8" t="s">
        <v>10</v>
      </c>
      <c r="E16" s="8">
        <v>431.75</v>
      </c>
      <c r="F16" s="10">
        <f t="shared" si="0"/>
        <v>3207.9024999999997</v>
      </c>
    </row>
    <row r="17" spans="1:6" ht="15.75">
      <c r="A17" s="6" t="s">
        <v>25</v>
      </c>
      <c r="B17" s="11" t="s">
        <v>91</v>
      </c>
      <c r="C17" s="8">
        <v>37.979999999999997</v>
      </c>
      <c r="D17" s="8" t="s">
        <v>10</v>
      </c>
      <c r="E17" s="8">
        <v>664.32</v>
      </c>
      <c r="F17" s="10">
        <f t="shared" si="0"/>
        <v>25230.873599999999</v>
      </c>
    </row>
    <row r="18" spans="1:6" ht="17.25" customHeight="1">
      <c r="A18" s="6" t="s">
        <v>27</v>
      </c>
      <c r="B18" s="11" t="s">
        <v>54</v>
      </c>
      <c r="C18" s="8">
        <v>13.58</v>
      </c>
      <c r="D18" s="8" t="s">
        <v>10</v>
      </c>
      <c r="E18" s="8">
        <v>391.29</v>
      </c>
      <c r="F18" s="10">
        <f t="shared" si="0"/>
        <v>5313.7182000000003</v>
      </c>
    </row>
    <row r="19" spans="1:6" ht="17.25" customHeight="1">
      <c r="A19" s="6" t="s">
        <v>42</v>
      </c>
      <c r="B19" s="11" t="s">
        <v>32</v>
      </c>
      <c r="C19" s="8">
        <v>91.59</v>
      </c>
      <c r="D19" s="8" t="s">
        <v>10</v>
      </c>
      <c r="E19" s="8">
        <v>167.7</v>
      </c>
      <c r="F19" s="10">
        <f t="shared" si="0"/>
        <v>15359.643</v>
      </c>
    </row>
    <row r="20" spans="1:6" s="15" customFormat="1" ht="23.25" customHeight="1">
      <c r="A20" s="12"/>
      <c r="B20" s="13"/>
      <c r="C20" s="106"/>
      <c r="D20" s="106"/>
      <c r="E20" s="107"/>
      <c r="F20" s="14">
        <f>SUM(F5:F19)</f>
        <v>331945.50040000002</v>
      </c>
    </row>
    <row r="21" spans="1:6" s="15" customFormat="1" ht="23.25" customHeight="1">
      <c r="A21" s="16"/>
      <c r="B21" s="17"/>
      <c r="C21" s="18"/>
      <c r="D21" s="18"/>
      <c r="E21" s="18"/>
      <c r="F21" s="19"/>
    </row>
    <row r="22" spans="1:6" ht="62.25" customHeight="1">
      <c r="B22" s="108" t="s">
        <v>57</v>
      </c>
      <c r="C22" s="108"/>
      <c r="D22" s="108"/>
      <c r="E22" s="108"/>
      <c r="F22" s="108"/>
    </row>
    <row r="23" spans="1:6">
      <c r="E23" s="20"/>
    </row>
    <row r="26" spans="1:6" ht="15.75" customHeight="1"/>
  </sheetData>
  <mergeCells count="5">
    <mergeCell ref="A1:F1"/>
    <mergeCell ref="A2:F2"/>
    <mergeCell ref="A3:F3"/>
    <mergeCell ref="C20:E20"/>
    <mergeCell ref="B22:F22"/>
  </mergeCells>
  <pageMargins left="0.2" right="0.26" top="0.47" bottom="0.28999999999999998" header="0.3" footer="0.16"/>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I26"/>
  <sheetViews>
    <sheetView topLeftCell="A13" workbookViewId="0">
      <selection activeCell="H6" sqref="H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18.75" customHeight="1">
      <c r="A3" s="110" t="s">
        <v>163</v>
      </c>
      <c r="B3" s="112"/>
      <c r="C3" s="112"/>
      <c r="D3" s="112"/>
      <c r="E3" s="112"/>
      <c r="F3" s="112"/>
      <c r="G3" s="3"/>
      <c r="H3" s="3"/>
    </row>
    <row r="4" spans="1:9">
      <c r="A4" s="4" t="s">
        <v>46</v>
      </c>
      <c r="B4" s="4" t="s">
        <v>3</v>
      </c>
      <c r="C4" s="5" t="s">
        <v>4</v>
      </c>
      <c r="D4" s="5" t="s">
        <v>5</v>
      </c>
      <c r="E4" s="5" t="s">
        <v>6</v>
      </c>
      <c r="F4" s="5" t="s">
        <v>7</v>
      </c>
    </row>
    <row r="5" spans="1:9" ht="25.5">
      <c r="A5" s="31">
        <v>1</v>
      </c>
      <c r="B5" s="52" t="s">
        <v>112</v>
      </c>
      <c r="C5" s="10">
        <v>5</v>
      </c>
      <c r="D5" s="33" t="s">
        <v>60</v>
      </c>
      <c r="E5" s="33">
        <v>243.77</v>
      </c>
      <c r="F5" s="10">
        <f>E5*C5</f>
        <v>1218.8500000000001</v>
      </c>
    </row>
    <row r="6" spans="1:9" ht="127.5">
      <c r="A6" s="6" t="s">
        <v>61</v>
      </c>
      <c r="B6" s="11" t="s">
        <v>9</v>
      </c>
      <c r="C6" s="8">
        <v>45.79</v>
      </c>
      <c r="D6" s="8" t="s">
        <v>10</v>
      </c>
      <c r="E6" s="8">
        <v>112.53</v>
      </c>
      <c r="F6" s="10">
        <f t="shared" ref="F6:F19" si="0">E6*C6</f>
        <v>5152.7487000000001</v>
      </c>
    </row>
    <row r="7" spans="1:9" ht="102">
      <c r="A7" s="6" t="s">
        <v>63</v>
      </c>
      <c r="B7" s="21" t="s">
        <v>12</v>
      </c>
      <c r="C7" s="8">
        <v>3.72</v>
      </c>
      <c r="D7" s="8" t="s">
        <v>10</v>
      </c>
      <c r="E7" s="8">
        <v>228.47</v>
      </c>
      <c r="F7" s="10">
        <f t="shared" si="0"/>
        <v>849.90840000000003</v>
      </c>
    </row>
    <row r="8" spans="1:9" ht="76.5">
      <c r="A8" s="6" t="s">
        <v>113</v>
      </c>
      <c r="B8" s="11" t="s">
        <v>14</v>
      </c>
      <c r="C8" s="8">
        <v>6.24</v>
      </c>
      <c r="D8" s="8" t="s">
        <v>10</v>
      </c>
      <c r="E8" s="8">
        <v>1191.77</v>
      </c>
      <c r="F8" s="10">
        <f t="shared" si="0"/>
        <v>7436.6448</v>
      </c>
    </row>
    <row r="9" spans="1:9" ht="114" customHeight="1">
      <c r="A9" s="6" t="s">
        <v>164</v>
      </c>
      <c r="B9" s="11" t="s">
        <v>87</v>
      </c>
      <c r="C9" s="8">
        <v>5.16</v>
      </c>
      <c r="D9" s="8" t="s">
        <v>10</v>
      </c>
      <c r="E9" s="8">
        <v>5913.66</v>
      </c>
      <c r="F9" s="10">
        <f t="shared" si="0"/>
        <v>30514.4856</v>
      </c>
    </row>
    <row r="10" spans="1:9" ht="114" customHeight="1">
      <c r="A10" s="6" t="s">
        <v>98</v>
      </c>
      <c r="B10" s="11" t="s">
        <v>126</v>
      </c>
      <c r="C10" s="8">
        <v>12.74</v>
      </c>
      <c r="D10" s="8" t="s">
        <v>10</v>
      </c>
      <c r="E10" s="8">
        <v>2788.17</v>
      </c>
      <c r="F10" s="10">
        <f t="shared" si="0"/>
        <v>35521.285800000005</v>
      </c>
    </row>
    <row r="11" spans="1:9" ht="78" customHeight="1">
      <c r="A11" s="6" t="s">
        <v>165</v>
      </c>
      <c r="B11" s="11" t="s">
        <v>166</v>
      </c>
      <c r="C11" s="8">
        <v>95.21</v>
      </c>
      <c r="D11" s="8" t="s">
        <v>128</v>
      </c>
      <c r="E11" s="8">
        <v>259.29000000000002</v>
      </c>
      <c r="F11" s="10">
        <f t="shared" si="0"/>
        <v>24687.000899999999</v>
      </c>
    </row>
    <row r="12" spans="1:9" ht="78" customHeight="1">
      <c r="A12" s="6" t="s">
        <v>167</v>
      </c>
      <c r="B12" s="11" t="s">
        <v>168</v>
      </c>
      <c r="C12" s="8">
        <v>2.97</v>
      </c>
      <c r="D12" s="8" t="s">
        <v>169</v>
      </c>
      <c r="E12" s="8">
        <v>6219.21</v>
      </c>
      <c r="F12" s="10">
        <f t="shared" si="0"/>
        <v>18471.0537</v>
      </c>
    </row>
    <row r="13" spans="1:9" ht="114" customHeight="1">
      <c r="A13" s="6" t="s">
        <v>170</v>
      </c>
      <c r="B13" s="11" t="s">
        <v>105</v>
      </c>
      <c r="C13" s="8">
        <v>0.32</v>
      </c>
      <c r="D13" s="8" t="s">
        <v>106</v>
      </c>
      <c r="E13" s="8">
        <v>53433.91</v>
      </c>
      <c r="F13" s="10">
        <f t="shared" si="0"/>
        <v>17098.851200000001</v>
      </c>
    </row>
    <row r="14" spans="1:9">
      <c r="A14" s="6">
        <v>10</v>
      </c>
      <c r="B14" s="22" t="s">
        <v>20</v>
      </c>
      <c r="C14" s="8"/>
      <c r="D14" s="8"/>
      <c r="E14" s="8"/>
      <c r="F14" s="10"/>
    </row>
    <row r="15" spans="1:9" ht="15.75">
      <c r="A15" s="6" t="s">
        <v>21</v>
      </c>
      <c r="B15" s="11" t="s">
        <v>171</v>
      </c>
      <c r="C15" s="8">
        <v>10.18</v>
      </c>
      <c r="D15" s="8" t="s">
        <v>10</v>
      </c>
      <c r="E15" s="8">
        <v>710.13</v>
      </c>
      <c r="F15" s="10">
        <f t="shared" si="0"/>
        <v>7229.1233999999995</v>
      </c>
    </row>
    <row r="16" spans="1:9" ht="15.75">
      <c r="A16" s="6" t="s">
        <v>23</v>
      </c>
      <c r="B16" s="11" t="s">
        <v>90</v>
      </c>
      <c r="C16" s="8">
        <v>3.72</v>
      </c>
      <c r="D16" s="8" t="s">
        <v>10</v>
      </c>
      <c r="E16" s="8">
        <v>431.75</v>
      </c>
      <c r="F16" s="10">
        <f t="shared" si="0"/>
        <v>1606.1100000000001</v>
      </c>
    </row>
    <row r="17" spans="1:6" ht="15.75">
      <c r="A17" s="6" t="s">
        <v>25</v>
      </c>
      <c r="B17" s="11" t="s">
        <v>91</v>
      </c>
      <c r="C17" s="8">
        <v>18.98</v>
      </c>
      <c r="D17" s="8" t="s">
        <v>10</v>
      </c>
      <c r="E17" s="8">
        <v>664.32</v>
      </c>
      <c r="F17" s="10">
        <f t="shared" si="0"/>
        <v>12608.793600000001</v>
      </c>
    </row>
    <row r="18" spans="1:6" ht="17.25" customHeight="1">
      <c r="A18" s="6" t="s">
        <v>27</v>
      </c>
      <c r="B18" s="11" t="s">
        <v>54</v>
      </c>
      <c r="C18" s="8">
        <v>7.24</v>
      </c>
      <c r="D18" s="8" t="s">
        <v>10</v>
      </c>
      <c r="E18" s="8">
        <v>391.29</v>
      </c>
      <c r="F18" s="10">
        <f t="shared" si="0"/>
        <v>2832.9396000000002</v>
      </c>
    </row>
    <row r="19" spans="1:6" ht="17.25" customHeight="1">
      <c r="A19" s="6" t="s">
        <v>42</v>
      </c>
      <c r="B19" s="11" t="s">
        <v>32</v>
      </c>
      <c r="C19" s="8">
        <v>45.79</v>
      </c>
      <c r="D19" s="8" t="s">
        <v>10</v>
      </c>
      <c r="E19" s="8">
        <v>167.7</v>
      </c>
      <c r="F19" s="10">
        <f t="shared" si="0"/>
        <v>7678.9829999999993</v>
      </c>
    </row>
    <row r="20" spans="1:6" s="15" customFormat="1" ht="23.25" customHeight="1">
      <c r="A20" s="12"/>
      <c r="B20" s="13"/>
      <c r="C20" s="106"/>
      <c r="D20" s="106"/>
      <c r="E20" s="107"/>
      <c r="F20" s="14">
        <f>SUM(F5:F19)</f>
        <v>172906.77870000002</v>
      </c>
    </row>
    <row r="21" spans="1:6" s="15" customFormat="1" ht="23.25" customHeight="1">
      <c r="A21" s="16"/>
      <c r="B21" s="17"/>
      <c r="C21" s="18"/>
      <c r="D21" s="18"/>
      <c r="E21" s="18"/>
      <c r="F21" s="19"/>
    </row>
    <row r="22" spans="1:6" ht="62.25" customHeight="1">
      <c r="B22" s="108" t="s">
        <v>57</v>
      </c>
      <c r="C22" s="108"/>
      <c r="D22" s="108"/>
      <c r="E22" s="108"/>
      <c r="F22" s="108"/>
    </row>
    <row r="23" spans="1:6">
      <c r="E23" s="20"/>
    </row>
    <row r="26" spans="1:6" ht="15.75" customHeight="1"/>
  </sheetData>
  <mergeCells count="5">
    <mergeCell ref="A1:F1"/>
    <mergeCell ref="A2:F2"/>
    <mergeCell ref="A3:F3"/>
    <mergeCell ref="C20:E20"/>
    <mergeCell ref="B22:F22"/>
  </mergeCells>
  <pageMargins left="0.41" right="0.15" top="0.43" bottom="0.22" header="0.3" footer="0.16"/>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I26"/>
  <sheetViews>
    <sheetView topLeftCell="A16" workbookViewId="0">
      <selection activeCell="B36" sqref="B36"/>
    </sheetView>
  </sheetViews>
  <sheetFormatPr defaultRowHeight="15"/>
  <cols>
    <col min="1" max="1" width="8"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1.75" customHeight="1">
      <c r="A3" s="110" t="s">
        <v>196</v>
      </c>
      <c r="B3" s="112"/>
      <c r="C3" s="112"/>
      <c r="D3" s="112"/>
      <c r="E3" s="112"/>
      <c r="F3" s="112"/>
      <c r="G3" s="3"/>
      <c r="H3" s="3"/>
    </row>
    <row r="4" spans="1:9">
      <c r="A4" s="4" t="s">
        <v>46</v>
      </c>
      <c r="B4" s="4" t="s">
        <v>3</v>
      </c>
      <c r="C4" s="5" t="s">
        <v>4</v>
      </c>
      <c r="D4" s="5" t="s">
        <v>5</v>
      </c>
      <c r="E4" s="5" t="s">
        <v>6</v>
      </c>
      <c r="F4" s="5" t="s">
        <v>7</v>
      </c>
    </row>
    <row r="5" spans="1:9" ht="25.5">
      <c r="A5" s="31">
        <v>1</v>
      </c>
      <c r="B5" s="52" t="s">
        <v>112</v>
      </c>
      <c r="C5" s="10">
        <v>5</v>
      </c>
      <c r="D5" s="33" t="s">
        <v>60</v>
      </c>
      <c r="E5" s="33">
        <v>243.77</v>
      </c>
      <c r="F5" s="10">
        <f>E5*C5</f>
        <v>1218.8500000000001</v>
      </c>
    </row>
    <row r="6" spans="1:9" ht="127.5">
      <c r="A6" s="6" t="s">
        <v>61</v>
      </c>
      <c r="B6" s="11" t="s">
        <v>9</v>
      </c>
      <c r="C6" s="8">
        <v>244.24</v>
      </c>
      <c r="D6" s="8" t="s">
        <v>10</v>
      </c>
      <c r="E6" s="8">
        <v>112.53</v>
      </c>
      <c r="F6" s="10">
        <f t="shared" ref="F6:F19" si="0">E6*C6</f>
        <v>27484.3272</v>
      </c>
    </row>
    <row r="7" spans="1:9" ht="102">
      <c r="A7" s="6" t="s">
        <v>63</v>
      </c>
      <c r="B7" s="21" t="s">
        <v>12</v>
      </c>
      <c r="C7" s="8">
        <v>19.82</v>
      </c>
      <c r="D7" s="8" t="s">
        <v>10</v>
      </c>
      <c r="E7" s="8">
        <v>228.47</v>
      </c>
      <c r="F7" s="10">
        <f t="shared" si="0"/>
        <v>4528.2754000000004</v>
      </c>
    </row>
    <row r="8" spans="1:9" ht="76.5">
      <c r="A8" s="6" t="s">
        <v>113</v>
      </c>
      <c r="B8" s="11" t="s">
        <v>14</v>
      </c>
      <c r="C8" s="8">
        <v>33.31</v>
      </c>
      <c r="D8" s="8" t="s">
        <v>10</v>
      </c>
      <c r="E8" s="8">
        <v>1191.77</v>
      </c>
      <c r="F8" s="10">
        <f t="shared" si="0"/>
        <v>39697.858700000004</v>
      </c>
    </row>
    <row r="9" spans="1:9" ht="114" customHeight="1">
      <c r="A9" s="6" t="s">
        <v>164</v>
      </c>
      <c r="B9" s="11" t="s">
        <v>87</v>
      </c>
      <c r="C9" s="8">
        <v>27.53</v>
      </c>
      <c r="D9" s="8" t="s">
        <v>10</v>
      </c>
      <c r="E9" s="8">
        <v>5913.66</v>
      </c>
      <c r="F9" s="10">
        <f t="shared" si="0"/>
        <v>162803.05979999999</v>
      </c>
    </row>
    <row r="10" spans="1:9" ht="114" customHeight="1">
      <c r="A10" s="6" t="s">
        <v>98</v>
      </c>
      <c r="B10" s="11" t="s">
        <v>126</v>
      </c>
      <c r="C10" s="8">
        <v>67.97</v>
      </c>
      <c r="D10" s="8" t="s">
        <v>10</v>
      </c>
      <c r="E10" s="8">
        <v>2788.17</v>
      </c>
      <c r="F10" s="10">
        <f t="shared" si="0"/>
        <v>189511.9149</v>
      </c>
    </row>
    <row r="11" spans="1:9" ht="78" customHeight="1">
      <c r="A11" s="6" t="s">
        <v>165</v>
      </c>
      <c r="B11" s="11" t="s">
        <v>166</v>
      </c>
      <c r="C11" s="8">
        <v>507.81</v>
      </c>
      <c r="D11" s="8" t="s">
        <v>128</v>
      </c>
      <c r="E11" s="8">
        <v>259.29000000000002</v>
      </c>
      <c r="F11" s="10">
        <f t="shared" si="0"/>
        <v>131670.05490000002</v>
      </c>
    </row>
    <row r="12" spans="1:9" ht="78" customHeight="1">
      <c r="A12" s="6" t="s">
        <v>167</v>
      </c>
      <c r="B12" s="11" t="s">
        <v>168</v>
      </c>
      <c r="C12" s="8">
        <v>4.96</v>
      </c>
      <c r="D12" s="8" t="s">
        <v>169</v>
      </c>
      <c r="E12" s="8">
        <v>6219.21</v>
      </c>
      <c r="F12" s="10">
        <f t="shared" si="0"/>
        <v>30847.281599999998</v>
      </c>
    </row>
    <row r="13" spans="1:9" ht="114" customHeight="1">
      <c r="A13" s="6" t="s">
        <v>170</v>
      </c>
      <c r="B13" s="11" t="s">
        <v>105</v>
      </c>
      <c r="C13" s="8">
        <v>0.53</v>
      </c>
      <c r="D13" s="8" t="s">
        <v>106</v>
      </c>
      <c r="E13" s="8">
        <v>53433.91</v>
      </c>
      <c r="F13" s="10">
        <f t="shared" si="0"/>
        <v>28319.972300000005</v>
      </c>
    </row>
    <row r="14" spans="1:9">
      <c r="A14" s="6">
        <v>10</v>
      </c>
      <c r="B14" s="22" t="s">
        <v>20</v>
      </c>
      <c r="C14" s="8"/>
      <c r="D14" s="8"/>
      <c r="E14" s="8"/>
      <c r="F14" s="10"/>
    </row>
    <row r="15" spans="1:9" ht="15.75">
      <c r="A15" s="6" t="s">
        <v>21</v>
      </c>
      <c r="B15" s="11" t="s">
        <v>171</v>
      </c>
      <c r="C15" s="8">
        <v>49.25</v>
      </c>
      <c r="D15" s="8" t="s">
        <v>10</v>
      </c>
      <c r="E15" s="8">
        <v>710.13</v>
      </c>
      <c r="F15" s="10">
        <f t="shared" si="0"/>
        <v>34973.902499999997</v>
      </c>
    </row>
    <row r="16" spans="1:9" ht="15.75">
      <c r="A16" s="6" t="s">
        <v>23</v>
      </c>
      <c r="B16" s="11" t="s">
        <v>90</v>
      </c>
      <c r="C16" s="8">
        <v>19.82</v>
      </c>
      <c r="D16" s="8" t="s">
        <v>10</v>
      </c>
      <c r="E16" s="8">
        <v>431.75</v>
      </c>
      <c r="F16" s="10">
        <f t="shared" si="0"/>
        <v>8557.2849999999999</v>
      </c>
    </row>
    <row r="17" spans="1:6" ht="15.75">
      <c r="A17" s="6" t="s">
        <v>25</v>
      </c>
      <c r="B17" s="11" t="s">
        <v>91</v>
      </c>
      <c r="C17" s="8">
        <v>101.28</v>
      </c>
      <c r="D17" s="8" t="s">
        <v>10</v>
      </c>
      <c r="E17" s="8">
        <v>664.32</v>
      </c>
      <c r="F17" s="10">
        <f t="shared" si="0"/>
        <v>67282.329600000012</v>
      </c>
    </row>
    <row r="18" spans="1:6" ht="17.25" customHeight="1">
      <c r="A18" s="6" t="s">
        <v>27</v>
      </c>
      <c r="B18" s="11" t="s">
        <v>54</v>
      </c>
      <c r="C18" s="8">
        <v>29.06</v>
      </c>
      <c r="D18" s="8" t="s">
        <v>10</v>
      </c>
      <c r="E18" s="8">
        <v>391.29</v>
      </c>
      <c r="F18" s="10">
        <f t="shared" si="0"/>
        <v>11370.8874</v>
      </c>
    </row>
    <row r="19" spans="1:6" ht="17.25" customHeight="1">
      <c r="A19" s="6" t="s">
        <v>42</v>
      </c>
      <c r="B19" s="11" t="s">
        <v>32</v>
      </c>
      <c r="C19" s="8">
        <v>244.24</v>
      </c>
      <c r="D19" s="8" t="s">
        <v>10</v>
      </c>
      <c r="E19" s="8">
        <v>167.7</v>
      </c>
      <c r="F19" s="10">
        <f t="shared" si="0"/>
        <v>40959.047999999995</v>
      </c>
    </row>
    <row r="20" spans="1:6" s="15" customFormat="1" ht="23.25" customHeight="1">
      <c r="A20" s="12"/>
      <c r="B20" s="13"/>
      <c r="C20" s="106"/>
      <c r="D20" s="106"/>
      <c r="E20" s="107"/>
      <c r="F20" s="14">
        <f>SUM(F5:F19)</f>
        <v>779225.04729999998</v>
      </c>
    </row>
    <row r="21" spans="1:6" s="15" customFormat="1" ht="23.25" customHeight="1">
      <c r="A21" s="16"/>
      <c r="B21" s="17"/>
      <c r="C21" s="18"/>
      <c r="D21" s="18"/>
      <c r="E21" s="18"/>
      <c r="F21" s="19"/>
    </row>
    <row r="22" spans="1:6" ht="62.25" customHeight="1">
      <c r="B22" s="108" t="s">
        <v>80</v>
      </c>
      <c r="C22" s="108"/>
      <c r="D22" s="108"/>
      <c r="E22" s="108"/>
      <c r="F22" s="108"/>
    </row>
    <row r="23" spans="1:6">
      <c r="E23" s="20"/>
    </row>
    <row r="26" spans="1:6" ht="15.75" customHeight="1"/>
  </sheetData>
  <mergeCells count="5">
    <mergeCell ref="A1:F1"/>
    <mergeCell ref="A2:F2"/>
    <mergeCell ref="A3:F3"/>
    <mergeCell ref="C20:E20"/>
    <mergeCell ref="B22:F22"/>
  </mergeCells>
  <pageMargins left="0.3" right="0.45" top="0.41" bottom="0.2" header="0.3" footer="0.16"/>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I26"/>
  <sheetViews>
    <sheetView topLeftCell="A13" workbookViewId="0">
      <selection activeCell="D7" sqref="D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33.75" customHeight="1">
      <c r="A3" s="110" t="s">
        <v>247</v>
      </c>
      <c r="B3" s="112"/>
      <c r="C3" s="112"/>
      <c r="D3" s="112"/>
      <c r="E3" s="112"/>
      <c r="F3" s="112"/>
      <c r="G3" s="3"/>
      <c r="H3" s="3"/>
    </row>
    <row r="4" spans="1:9">
      <c r="A4" s="4" t="s">
        <v>46</v>
      </c>
      <c r="B4" s="4" t="s">
        <v>3</v>
      </c>
      <c r="C4" s="5" t="s">
        <v>4</v>
      </c>
      <c r="D4" s="5" t="s">
        <v>5</v>
      </c>
      <c r="E4" s="5" t="s">
        <v>6</v>
      </c>
      <c r="F4" s="5" t="s">
        <v>7</v>
      </c>
    </row>
    <row r="5" spans="1:9" ht="25.5">
      <c r="A5" s="31">
        <v>1</v>
      </c>
      <c r="B5" s="52" t="s">
        <v>112</v>
      </c>
      <c r="C5" s="10">
        <v>5</v>
      </c>
      <c r="D5" s="33" t="s">
        <v>60</v>
      </c>
      <c r="E5" s="33">
        <v>243.77</v>
      </c>
      <c r="F5" s="10">
        <f>E5*C5</f>
        <v>1218.8500000000001</v>
      </c>
    </row>
    <row r="6" spans="1:9" ht="127.5">
      <c r="A6" s="6" t="s">
        <v>61</v>
      </c>
      <c r="B6" s="11" t="s">
        <v>9</v>
      </c>
      <c r="C6" s="8">
        <v>152.65</v>
      </c>
      <c r="D6" s="8" t="s">
        <v>10</v>
      </c>
      <c r="E6" s="8">
        <v>112.53</v>
      </c>
      <c r="F6" s="10">
        <f t="shared" ref="F6:F19" si="0">E6*C6</f>
        <v>17177.7045</v>
      </c>
    </row>
    <row r="7" spans="1:9" ht="102">
      <c r="A7" s="6" t="s">
        <v>63</v>
      </c>
      <c r="B7" s="21" t="s">
        <v>12</v>
      </c>
      <c r="C7" s="8">
        <v>12.39</v>
      </c>
      <c r="D7" s="8" t="s">
        <v>10</v>
      </c>
      <c r="E7" s="8">
        <v>228.47</v>
      </c>
      <c r="F7" s="10">
        <f t="shared" si="0"/>
        <v>2830.7433000000001</v>
      </c>
    </row>
    <row r="8" spans="1:9" ht="76.5">
      <c r="A8" s="6" t="s">
        <v>113</v>
      </c>
      <c r="B8" s="11" t="s">
        <v>14</v>
      </c>
      <c r="C8" s="8">
        <v>20.82</v>
      </c>
      <c r="D8" s="8" t="s">
        <v>10</v>
      </c>
      <c r="E8" s="8">
        <v>1191.77</v>
      </c>
      <c r="F8" s="10">
        <f t="shared" si="0"/>
        <v>24812.651399999999</v>
      </c>
    </row>
    <row r="9" spans="1:9" ht="114" customHeight="1">
      <c r="A9" s="6" t="s">
        <v>164</v>
      </c>
      <c r="B9" s="11" t="s">
        <v>87</v>
      </c>
      <c r="C9" s="8">
        <v>17.2</v>
      </c>
      <c r="D9" s="8" t="s">
        <v>10</v>
      </c>
      <c r="E9" s="8">
        <v>5913.66</v>
      </c>
      <c r="F9" s="10">
        <f t="shared" si="0"/>
        <v>101714.95199999999</v>
      </c>
    </row>
    <row r="10" spans="1:9" ht="114" customHeight="1">
      <c r="A10" s="6" t="s">
        <v>98</v>
      </c>
      <c r="B10" s="11" t="s">
        <v>126</v>
      </c>
      <c r="C10" s="8">
        <v>42.48</v>
      </c>
      <c r="D10" s="8" t="s">
        <v>10</v>
      </c>
      <c r="E10" s="8">
        <v>2788.17</v>
      </c>
      <c r="F10" s="10">
        <f t="shared" si="0"/>
        <v>118441.4616</v>
      </c>
    </row>
    <row r="11" spans="1:9" ht="78" customHeight="1">
      <c r="A11" s="6" t="s">
        <v>165</v>
      </c>
      <c r="B11" s="11" t="s">
        <v>166</v>
      </c>
      <c r="C11" s="8">
        <v>317.38</v>
      </c>
      <c r="D11" s="8" t="s">
        <v>128</v>
      </c>
      <c r="E11" s="8">
        <v>259.29000000000002</v>
      </c>
      <c r="F11" s="10">
        <f t="shared" si="0"/>
        <v>82293.460200000001</v>
      </c>
    </row>
    <row r="12" spans="1:9" ht="78" customHeight="1">
      <c r="A12" s="6" t="s">
        <v>167</v>
      </c>
      <c r="B12" s="11" t="s">
        <v>168</v>
      </c>
      <c r="C12" s="8">
        <v>4.96</v>
      </c>
      <c r="D12" s="8" t="s">
        <v>169</v>
      </c>
      <c r="E12" s="8">
        <v>6219.21</v>
      </c>
      <c r="F12" s="10">
        <f t="shared" si="0"/>
        <v>30847.281599999998</v>
      </c>
    </row>
    <row r="13" spans="1:9" ht="114" customHeight="1">
      <c r="A13" s="6" t="s">
        <v>170</v>
      </c>
      <c r="B13" s="11" t="s">
        <v>105</v>
      </c>
      <c r="C13" s="8">
        <v>0.53</v>
      </c>
      <c r="D13" s="8" t="s">
        <v>106</v>
      </c>
      <c r="E13" s="8">
        <v>53433.91</v>
      </c>
      <c r="F13" s="10">
        <f t="shared" si="0"/>
        <v>28319.972300000005</v>
      </c>
    </row>
    <row r="14" spans="1:9">
      <c r="A14" s="6">
        <v>10</v>
      </c>
      <c r="B14" s="22" t="s">
        <v>20</v>
      </c>
      <c r="C14" s="8"/>
      <c r="D14" s="8"/>
      <c r="E14" s="8"/>
      <c r="F14" s="10"/>
    </row>
    <row r="15" spans="1:9" ht="15.75">
      <c r="A15" s="6" t="s">
        <v>21</v>
      </c>
      <c r="B15" s="11" t="s">
        <v>171</v>
      </c>
      <c r="C15" s="8">
        <v>31.59</v>
      </c>
      <c r="D15" s="8" t="s">
        <v>10</v>
      </c>
      <c r="E15" s="8">
        <v>710.13</v>
      </c>
      <c r="F15" s="10">
        <f t="shared" si="0"/>
        <v>22433.006699999998</v>
      </c>
    </row>
    <row r="16" spans="1:9" ht="15.75">
      <c r="A16" s="6" t="s">
        <v>23</v>
      </c>
      <c r="B16" s="11" t="s">
        <v>90</v>
      </c>
      <c r="C16" s="8">
        <v>12.39</v>
      </c>
      <c r="D16" s="8" t="s">
        <v>10</v>
      </c>
      <c r="E16" s="8">
        <v>431.75</v>
      </c>
      <c r="F16" s="10">
        <f t="shared" si="0"/>
        <v>5349.3825000000006</v>
      </c>
    </row>
    <row r="17" spans="1:6" ht="15.75">
      <c r="A17" s="6" t="s">
        <v>25</v>
      </c>
      <c r="B17" s="11" t="s">
        <v>91</v>
      </c>
      <c r="C17" s="8">
        <v>63.3</v>
      </c>
      <c r="D17" s="8" t="s">
        <v>10</v>
      </c>
      <c r="E17" s="8">
        <v>664.32</v>
      </c>
      <c r="F17" s="10">
        <f t="shared" si="0"/>
        <v>42051.455999999998</v>
      </c>
    </row>
    <row r="18" spans="1:6" ht="17.25" customHeight="1">
      <c r="A18" s="6" t="s">
        <v>27</v>
      </c>
      <c r="B18" s="11" t="s">
        <v>54</v>
      </c>
      <c r="C18" s="8">
        <v>19.739999999999998</v>
      </c>
      <c r="D18" s="8" t="s">
        <v>10</v>
      </c>
      <c r="E18" s="8">
        <v>391.29</v>
      </c>
      <c r="F18" s="10">
        <f t="shared" si="0"/>
        <v>7724.0645999999997</v>
      </c>
    </row>
    <row r="19" spans="1:6" ht="17.25" customHeight="1">
      <c r="A19" s="6" t="s">
        <v>42</v>
      </c>
      <c r="B19" s="11" t="s">
        <v>32</v>
      </c>
      <c r="C19" s="8">
        <v>152.65</v>
      </c>
      <c r="D19" s="8" t="s">
        <v>10</v>
      </c>
      <c r="E19" s="8">
        <v>167.7</v>
      </c>
      <c r="F19" s="10">
        <f t="shared" si="0"/>
        <v>25599.404999999999</v>
      </c>
    </row>
    <row r="20" spans="1:6" s="15" customFormat="1" ht="23.25" customHeight="1">
      <c r="A20" s="12"/>
      <c r="B20" s="13"/>
      <c r="C20" s="106"/>
      <c r="D20" s="106"/>
      <c r="E20" s="107"/>
      <c r="F20" s="14">
        <f>SUM(F5:F19)</f>
        <v>510814.39170000004</v>
      </c>
    </row>
    <row r="21" spans="1:6" s="15" customFormat="1" ht="23.25" customHeight="1">
      <c r="A21" s="16"/>
      <c r="B21" s="17"/>
      <c r="C21" s="18"/>
      <c r="D21" s="18"/>
      <c r="E21" s="18"/>
      <c r="F21" s="19"/>
    </row>
    <row r="22" spans="1:6" ht="62.25" customHeight="1">
      <c r="B22" s="108" t="s">
        <v>80</v>
      </c>
      <c r="C22" s="108"/>
      <c r="D22" s="108"/>
      <c r="E22" s="108"/>
      <c r="F22" s="108"/>
    </row>
    <row r="23" spans="1:6">
      <c r="E23" s="20"/>
    </row>
    <row r="26" spans="1:6" ht="15.75" customHeight="1"/>
  </sheetData>
  <mergeCells count="5">
    <mergeCell ref="A1:F1"/>
    <mergeCell ref="A2:F2"/>
    <mergeCell ref="A3:F3"/>
    <mergeCell ref="C20:E20"/>
    <mergeCell ref="B22:F22"/>
  </mergeCells>
  <pageMargins left="0.34" right="0.3" top="0.49" bottom="0.16" header="0.3" footer="0.16"/>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K22"/>
  <sheetViews>
    <sheetView workbookViewId="0">
      <selection activeCell="B6" sqref="B6"/>
    </sheetView>
  </sheetViews>
  <sheetFormatPr defaultRowHeight="15"/>
  <cols>
    <col min="1" max="1" width="7.7109375" customWidth="1"/>
    <col min="2" max="2" width="34.85546875" customWidth="1"/>
    <col min="3" max="4" width="9.85546875" hidden="1" customWidth="1"/>
    <col min="5" max="5" width="9.85546875" customWidth="1"/>
    <col min="6" max="6" width="11.28515625" customWidth="1"/>
    <col min="7" max="7" width="9.7109375" customWidth="1"/>
    <col min="8" max="8" width="14.85546875" customWidth="1"/>
  </cols>
  <sheetData>
    <row r="1" spans="1:11" ht="21">
      <c r="A1" s="138" t="s">
        <v>0</v>
      </c>
      <c r="B1" s="139"/>
      <c r="C1" s="139"/>
      <c r="D1" s="139"/>
      <c r="E1" s="139"/>
      <c r="F1" s="139"/>
      <c r="G1" s="139"/>
      <c r="H1" s="140"/>
      <c r="I1" s="1"/>
      <c r="J1" s="1"/>
      <c r="K1" s="1"/>
    </row>
    <row r="2" spans="1:11" ht="18.75">
      <c r="A2" s="138" t="s">
        <v>1</v>
      </c>
      <c r="B2" s="139"/>
      <c r="C2" s="139"/>
      <c r="D2" s="139"/>
      <c r="E2" s="139"/>
      <c r="F2" s="139"/>
      <c r="G2" s="139"/>
      <c r="H2" s="140"/>
      <c r="I2" s="2"/>
      <c r="J2" s="2"/>
      <c r="K2" s="2"/>
    </row>
    <row r="3" spans="1:11" ht="33.75" customHeight="1">
      <c r="A3" s="141" t="s">
        <v>284</v>
      </c>
      <c r="B3" s="142"/>
      <c r="C3" s="142"/>
      <c r="D3" s="142"/>
      <c r="E3" s="142"/>
      <c r="F3" s="142"/>
      <c r="G3" s="142"/>
      <c r="H3" s="143"/>
      <c r="I3" s="3"/>
      <c r="J3" s="3"/>
    </row>
    <row r="4" spans="1:11">
      <c r="A4" s="4" t="s">
        <v>46</v>
      </c>
      <c r="B4" s="4" t="s">
        <v>3</v>
      </c>
      <c r="C4" s="5" t="s">
        <v>4</v>
      </c>
      <c r="D4" s="5"/>
      <c r="E4" s="5" t="s">
        <v>4</v>
      </c>
      <c r="F4" s="5" t="s">
        <v>5</v>
      </c>
      <c r="G4" s="5" t="s">
        <v>6</v>
      </c>
      <c r="H4" s="5" t="s">
        <v>7</v>
      </c>
    </row>
    <row r="5" spans="1:11" ht="25.5">
      <c r="A5" s="31">
        <v>1</v>
      </c>
      <c r="B5" s="52" t="s">
        <v>112</v>
      </c>
      <c r="C5" s="10">
        <v>1</v>
      </c>
      <c r="D5" s="10">
        <v>4.5</v>
      </c>
      <c r="E5" s="10">
        <v>5</v>
      </c>
      <c r="F5" s="33" t="s">
        <v>60</v>
      </c>
      <c r="G5" s="33">
        <v>243.77</v>
      </c>
      <c r="H5" s="10">
        <f>G5*E5</f>
        <v>1218.8500000000001</v>
      </c>
    </row>
    <row r="6" spans="1:11" ht="140.25">
      <c r="A6" s="6" t="s">
        <v>61</v>
      </c>
      <c r="B6" s="11" t="s">
        <v>9</v>
      </c>
      <c r="C6" s="8">
        <v>23.11</v>
      </c>
      <c r="D6" s="10">
        <v>4.5</v>
      </c>
      <c r="E6" s="10">
        <f t="shared" ref="E6:E15" si="0">C6*D6</f>
        <v>103.995</v>
      </c>
      <c r="F6" s="8" t="s">
        <v>10</v>
      </c>
      <c r="G6" s="8">
        <v>112.53</v>
      </c>
      <c r="H6" s="10">
        <f t="shared" ref="H6:H15" si="1">G6*E6</f>
        <v>11702.557350000001</v>
      </c>
    </row>
    <row r="7" spans="1:11" ht="102">
      <c r="A7" s="6" t="s">
        <v>63</v>
      </c>
      <c r="B7" s="21" t="s">
        <v>12</v>
      </c>
      <c r="C7" s="8">
        <v>9.19</v>
      </c>
      <c r="D7" s="10">
        <v>4.5</v>
      </c>
      <c r="E7" s="10">
        <f t="shared" si="0"/>
        <v>41.354999999999997</v>
      </c>
      <c r="F7" s="8" t="s">
        <v>10</v>
      </c>
      <c r="G7" s="8">
        <v>228.47</v>
      </c>
      <c r="H7" s="10">
        <f t="shared" si="1"/>
        <v>9448.3768499999987</v>
      </c>
    </row>
    <row r="8" spans="1:11" ht="89.25">
      <c r="A8" s="6" t="s">
        <v>113</v>
      </c>
      <c r="B8" s="11" t="s">
        <v>14</v>
      </c>
      <c r="C8" s="8">
        <v>15.33</v>
      </c>
      <c r="D8" s="10">
        <v>4.5</v>
      </c>
      <c r="E8" s="10">
        <f t="shared" si="0"/>
        <v>68.984999999999999</v>
      </c>
      <c r="F8" s="8" t="s">
        <v>10</v>
      </c>
      <c r="G8" s="8">
        <v>1191.77</v>
      </c>
      <c r="H8" s="10">
        <f t="shared" si="1"/>
        <v>82214.253450000004</v>
      </c>
    </row>
    <row r="9" spans="1:11" ht="114" customHeight="1">
      <c r="A9" s="6" t="s">
        <v>83</v>
      </c>
      <c r="B9" s="11" t="s">
        <v>230</v>
      </c>
      <c r="C9" s="8">
        <v>14.15</v>
      </c>
      <c r="D9" s="10">
        <v>4.5</v>
      </c>
      <c r="E9" s="10">
        <f t="shared" si="0"/>
        <v>63.675000000000004</v>
      </c>
      <c r="F9" s="8" t="s">
        <v>10</v>
      </c>
      <c r="G9" s="8">
        <v>6543.32</v>
      </c>
      <c r="H9" s="10">
        <f t="shared" si="1"/>
        <v>416645.90100000001</v>
      </c>
    </row>
    <row r="10" spans="1:11">
      <c r="A10" s="6">
        <v>6</v>
      </c>
      <c r="B10" s="22" t="s">
        <v>20</v>
      </c>
      <c r="C10" s="8"/>
      <c r="D10" s="10"/>
      <c r="E10" s="10"/>
      <c r="F10" s="8"/>
      <c r="G10" s="8"/>
      <c r="H10" s="10"/>
    </row>
    <row r="11" spans="1:11" ht="15.75">
      <c r="A11" s="6" t="s">
        <v>21</v>
      </c>
      <c r="B11" s="11" t="s">
        <v>171</v>
      </c>
      <c r="C11" s="8">
        <v>6.07</v>
      </c>
      <c r="D11" s="10">
        <v>4.5</v>
      </c>
      <c r="E11" s="10">
        <f t="shared" si="0"/>
        <v>27.315000000000001</v>
      </c>
      <c r="F11" s="8" t="s">
        <v>10</v>
      </c>
      <c r="G11" s="8">
        <v>710.13</v>
      </c>
      <c r="H11" s="10">
        <f t="shared" si="1"/>
        <v>19397.200950000002</v>
      </c>
    </row>
    <row r="12" spans="1:11" ht="15.75">
      <c r="A12" s="6" t="s">
        <v>23</v>
      </c>
      <c r="B12" s="11" t="s">
        <v>90</v>
      </c>
      <c r="C12" s="8">
        <v>9.19</v>
      </c>
      <c r="D12" s="10">
        <v>4.5</v>
      </c>
      <c r="E12" s="10">
        <f t="shared" si="0"/>
        <v>41.354999999999997</v>
      </c>
      <c r="F12" s="8" t="s">
        <v>10</v>
      </c>
      <c r="G12" s="8">
        <v>431.75</v>
      </c>
      <c r="H12" s="10">
        <f t="shared" si="1"/>
        <v>17855.021249999998</v>
      </c>
    </row>
    <row r="13" spans="1:11" ht="15.75">
      <c r="A13" s="6" t="s">
        <v>25</v>
      </c>
      <c r="B13" s="11" t="s">
        <v>91</v>
      </c>
      <c r="C13" s="8">
        <v>15.33</v>
      </c>
      <c r="D13" s="10">
        <v>4.5</v>
      </c>
      <c r="E13" s="10">
        <f t="shared" si="0"/>
        <v>68.984999999999999</v>
      </c>
      <c r="F13" s="8" t="s">
        <v>10</v>
      </c>
      <c r="G13" s="8">
        <v>664.32</v>
      </c>
      <c r="H13" s="10">
        <f t="shared" si="1"/>
        <v>45828.1152</v>
      </c>
    </row>
    <row r="14" spans="1:11" ht="17.25" customHeight="1">
      <c r="A14" s="6" t="s">
        <v>27</v>
      </c>
      <c r="B14" s="11" t="s">
        <v>54</v>
      </c>
      <c r="C14" s="8">
        <v>12.15</v>
      </c>
      <c r="D14" s="10">
        <v>4.5</v>
      </c>
      <c r="E14" s="10">
        <f t="shared" si="0"/>
        <v>54.675000000000004</v>
      </c>
      <c r="F14" s="8" t="s">
        <v>10</v>
      </c>
      <c r="G14" s="8">
        <v>391.29</v>
      </c>
      <c r="H14" s="10">
        <f t="shared" si="1"/>
        <v>21393.780750000002</v>
      </c>
    </row>
    <row r="15" spans="1:11" ht="17.25" customHeight="1">
      <c r="A15" s="6" t="s">
        <v>42</v>
      </c>
      <c r="B15" s="11" t="s">
        <v>32</v>
      </c>
      <c r="C15" s="8">
        <v>23.11</v>
      </c>
      <c r="D15" s="10">
        <v>4.5</v>
      </c>
      <c r="E15" s="10">
        <f t="shared" si="0"/>
        <v>103.995</v>
      </c>
      <c r="F15" s="8" t="s">
        <v>10</v>
      </c>
      <c r="G15" s="8">
        <v>167.71</v>
      </c>
      <c r="H15" s="10">
        <f t="shared" si="1"/>
        <v>17441.001450000003</v>
      </c>
    </row>
    <row r="16" spans="1:11" s="15" customFormat="1" ht="23.25" customHeight="1">
      <c r="A16" s="12"/>
      <c r="B16" s="13"/>
      <c r="C16" s="144"/>
      <c r="D16" s="106"/>
      <c r="E16" s="106"/>
      <c r="F16" s="106"/>
      <c r="G16" s="107"/>
      <c r="H16" s="14">
        <f>SUM(H5:H15)</f>
        <v>643145.05825</v>
      </c>
    </row>
    <row r="17" spans="1:8" s="15" customFormat="1" ht="23.25" customHeight="1">
      <c r="A17" s="16"/>
      <c r="B17" s="17"/>
      <c r="C17" s="18"/>
      <c r="D17" s="18"/>
      <c r="E17" s="18"/>
      <c r="F17" s="18"/>
      <c r="G17" s="18"/>
      <c r="H17" s="19"/>
    </row>
    <row r="18" spans="1:8" ht="62.25" customHeight="1">
      <c r="B18" s="108" t="s">
        <v>80</v>
      </c>
      <c r="C18" s="108"/>
      <c r="D18" s="108"/>
      <c r="E18" s="108"/>
      <c r="F18" s="108"/>
      <c r="G18" s="108"/>
      <c r="H18" s="108"/>
    </row>
    <row r="19" spans="1:8">
      <c r="G19" s="20"/>
    </row>
    <row r="22" spans="1:8" ht="15.75" customHeight="1"/>
  </sheetData>
  <mergeCells count="5">
    <mergeCell ref="A1:H1"/>
    <mergeCell ref="A2:H2"/>
    <mergeCell ref="A3:H3"/>
    <mergeCell ref="C16:G16"/>
    <mergeCell ref="B18:H18"/>
  </mergeCells>
  <pageMargins left="0.22" right="0.2" top="0.41"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dimension ref="A1:H20"/>
  <sheetViews>
    <sheetView topLeftCell="A10" workbookViewId="0">
      <selection activeCell="B5" sqref="B5"/>
    </sheetView>
  </sheetViews>
  <sheetFormatPr defaultRowHeight="15"/>
  <cols>
    <col min="1" max="1" width="7.140625" style="50"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75" customHeight="1">
      <c r="A3" s="110" t="s">
        <v>154</v>
      </c>
      <c r="B3" s="110"/>
      <c r="C3" s="110"/>
      <c r="D3" s="110"/>
      <c r="E3" s="110"/>
      <c r="F3" s="110"/>
      <c r="G3" s="23"/>
      <c r="H3" s="23"/>
    </row>
    <row r="4" spans="1:8">
      <c r="A4" s="4" t="s">
        <v>46</v>
      </c>
      <c r="B4" s="4" t="s">
        <v>3</v>
      </c>
      <c r="C4" s="4" t="s">
        <v>4</v>
      </c>
      <c r="D4" s="4" t="s">
        <v>47</v>
      </c>
      <c r="E4" s="4" t="s">
        <v>48</v>
      </c>
      <c r="F4" s="4" t="s">
        <v>49</v>
      </c>
    </row>
    <row r="5" spans="1:8" ht="120.75" customHeight="1">
      <c r="A5" s="6" t="s">
        <v>8</v>
      </c>
      <c r="B5" s="11" t="s">
        <v>9</v>
      </c>
      <c r="C5" s="10">
        <v>56.92</v>
      </c>
      <c r="D5" s="8" t="s">
        <v>10</v>
      </c>
      <c r="E5" s="8">
        <v>112.53</v>
      </c>
      <c r="F5" s="10">
        <f>C5*E5</f>
        <v>6405.2076000000006</v>
      </c>
    </row>
    <row r="6" spans="1:8" ht="98.25" customHeight="1">
      <c r="A6" s="35" t="s">
        <v>140</v>
      </c>
      <c r="B6" s="77" t="s">
        <v>12</v>
      </c>
      <c r="C6" s="78">
        <v>21.24</v>
      </c>
      <c r="D6" s="78" t="s">
        <v>64</v>
      </c>
      <c r="E6" s="78">
        <v>228.47</v>
      </c>
      <c r="F6" s="10">
        <f t="shared" ref="F6:F16" si="0">C6*E6</f>
        <v>4852.7028</v>
      </c>
    </row>
    <row r="7" spans="1:8" ht="76.5" customHeight="1">
      <c r="A7" s="79" t="s">
        <v>141</v>
      </c>
      <c r="B7" s="77" t="s">
        <v>14</v>
      </c>
      <c r="C7" s="78">
        <v>35.68</v>
      </c>
      <c r="D7" s="78" t="s">
        <v>64</v>
      </c>
      <c r="E7" s="78">
        <v>1191.77</v>
      </c>
      <c r="F7" s="10">
        <f t="shared" si="0"/>
        <v>42522.353600000002</v>
      </c>
    </row>
    <row r="8" spans="1:8" ht="108" customHeight="1">
      <c r="A8" s="79" t="s">
        <v>15</v>
      </c>
      <c r="B8" s="80" t="s">
        <v>16</v>
      </c>
      <c r="C8" s="81">
        <v>42.48</v>
      </c>
      <c r="D8" s="78" t="s">
        <v>64</v>
      </c>
      <c r="E8" s="78">
        <v>6543.32</v>
      </c>
      <c r="F8" s="10">
        <f t="shared" si="0"/>
        <v>277960.23359999998</v>
      </c>
    </row>
    <row r="9" spans="1:8" ht="108" customHeight="1">
      <c r="A9" s="35" t="s">
        <v>150</v>
      </c>
      <c r="B9" s="60" t="s">
        <v>18</v>
      </c>
      <c r="C9" s="76">
        <v>8.5</v>
      </c>
      <c r="D9" s="37" t="s">
        <v>19</v>
      </c>
      <c r="E9" s="37">
        <v>223.97</v>
      </c>
      <c r="F9" s="10">
        <f t="shared" si="0"/>
        <v>1903.7449999999999</v>
      </c>
    </row>
    <row r="10" spans="1:8" s="44" customFormat="1" ht="15" customHeight="1">
      <c r="A10" s="82">
        <v>6</v>
      </c>
      <c r="B10" s="83" t="s">
        <v>69</v>
      </c>
      <c r="C10" s="83"/>
      <c r="D10" s="83"/>
      <c r="E10" s="83"/>
      <c r="F10" s="10">
        <f t="shared" si="0"/>
        <v>0</v>
      </c>
    </row>
    <row r="11" spans="1:8" s="44" customFormat="1" ht="15" customHeight="1">
      <c r="A11" s="6" t="s">
        <v>21</v>
      </c>
      <c r="B11" s="11" t="s">
        <v>135</v>
      </c>
      <c r="C11" s="10">
        <v>18.260000000000002</v>
      </c>
      <c r="D11" s="8" t="s">
        <v>10</v>
      </c>
      <c r="E11" s="10">
        <v>710.14</v>
      </c>
      <c r="F11" s="10">
        <f t="shared" si="0"/>
        <v>12967.156400000002</v>
      </c>
    </row>
    <row r="12" spans="1:8" ht="15.75" customHeight="1">
      <c r="A12" s="6" t="s">
        <v>25</v>
      </c>
      <c r="B12" s="11" t="s">
        <v>155</v>
      </c>
      <c r="C12" s="10">
        <v>21.24</v>
      </c>
      <c r="D12" s="8" t="s">
        <v>10</v>
      </c>
      <c r="E12" s="8">
        <v>431.74</v>
      </c>
      <c r="F12" s="10">
        <f t="shared" si="0"/>
        <v>9170.1575999999986</v>
      </c>
    </row>
    <row r="13" spans="1:8" ht="15" customHeight="1">
      <c r="A13" s="6" t="s">
        <v>27</v>
      </c>
      <c r="B13" s="11" t="s">
        <v>156</v>
      </c>
      <c r="C13" s="10">
        <v>36.53</v>
      </c>
      <c r="D13" s="8" t="s">
        <v>10</v>
      </c>
      <c r="E13" s="8">
        <v>391.28</v>
      </c>
      <c r="F13" s="10">
        <f t="shared" si="0"/>
        <v>14293.4584</v>
      </c>
    </row>
    <row r="14" spans="1:8" ht="15.75">
      <c r="A14" s="6" t="s">
        <v>29</v>
      </c>
      <c r="B14" s="11" t="s">
        <v>157</v>
      </c>
      <c r="C14" s="10">
        <v>35.68</v>
      </c>
      <c r="D14" s="8" t="s">
        <v>10</v>
      </c>
      <c r="E14" s="8">
        <v>664.32</v>
      </c>
      <c r="F14" s="10">
        <f t="shared" si="0"/>
        <v>23702.937600000001</v>
      </c>
    </row>
    <row r="15" spans="1:8" ht="16.5">
      <c r="A15" s="53" t="s">
        <v>31</v>
      </c>
      <c r="B15" s="60" t="s">
        <v>55</v>
      </c>
      <c r="C15" s="76">
        <v>8.5</v>
      </c>
      <c r="D15" s="84" t="s">
        <v>64</v>
      </c>
      <c r="E15" s="84">
        <v>382.29</v>
      </c>
      <c r="F15" s="10">
        <f t="shared" si="0"/>
        <v>3249.4650000000001</v>
      </c>
    </row>
    <row r="16" spans="1:8" ht="15.75">
      <c r="A16" s="6" t="s">
        <v>42</v>
      </c>
      <c r="B16" s="11" t="s">
        <v>79</v>
      </c>
      <c r="C16" s="10">
        <v>56.92</v>
      </c>
      <c r="D16" s="8" t="s">
        <v>10</v>
      </c>
      <c r="E16" s="76">
        <v>167.7</v>
      </c>
      <c r="F16" s="10">
        <f t="shared" si="0"/>
        <v>9545.4840000000004</v>
      </c>
    </row>
    <row r="17" spans="1:6">
      <c r="A17" s="46"/>
      <c r="B17" s="111" t="s">
        <v>56</v>
      </c>
      <c r="C17" s="111"/>
      <c r="D17" s="111"/>
      <c r="E17" s="111"/>
      <c r="F17" s="26">
        <f>SUM(F5:F16)</f>
        <v>406572.90159999998</v>
      </c>
    </row>
    <row r="18" spans="1:6">
      <c r="A18" s="47"/>
      <c r="B18" s="48"/>
      <c r="C18" s="48"/>
      <c r="D18" s="48"/>
      <c r="E18" s="48"/>
      <c r="F18" s="75"/>
    </row>
    <row r="20" spans="1:6" ht="50.25" customHeight="1">
      <c r="B20" s="108" t="s">
        <v>80</v>
      </c>
      <c r="C20" s="108"/>
      <c r="D20" s="108"/>
      <c r="E20" s="108"/>
      <c r="F20" s="108"/>
    </row>
  </sheetData>
  <mergeCells count="5">
    <mergeCell ref="A1:F1"/>
    <mergeCell ref="A2:F2"/>
    <mergeCell ref="A3:F3"/>
    <mergeCell ref="B17:E17"/>
    <mergeCell ref="B20:F20"/>
  </mergeCells>
  <pageMargins left="0.3" right="0.18" top="0.41" bottom="0.2" header="0.3" footer="0.16"/>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H22"/>
  <sheetViews>
    <sheetView topLeftCell="A14" workbookViewId="0">
      <selection activeCell="B6" sqref="B6"/>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20.25" customHeight="1">
      <c r="A3" s="110" t="s">
        <v>275</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v>1</v>
      </c>
      <c r="D5" s="33" t="s">
        <v>60</v>
      </c>
      <c r="E5" s="33">
        <v>243.77</v>
      </c>
      <c r="F5" s="10">
        <f>C5*E5</f>
        <v>243.77</v>
      </c>
    </row>
    <row r="6" spans="1:8" ht="117.75" customHeight="1">
      <c r="A6" s="6" t="s">
        <v>221</v>
      </c>
      <c r="B6" s="11" t="s">
        <v>222</v>
      </c>
      <c r="C6" s="10">
        <v>61.55</v>
      </c>
      <c r="D6" s="8" t="s">
        <v>10</v>
      </c>
      <c r="E6" s="8">
        <v>112.53</v>
      </c>
      <c r="F6" s="10">
        <f>C6*E6</f>
        <v>6926.2214999999997</v>
      </c>
    </row>
    <row r="7" spans="1:8" ht="73.5" customHeight="1">
      <c r="A7" s="119" t="s">
        <v>223</v>
      </c>
      <c r="B7" s="122" t="s">
        <v>12</v>
      </c>
      <c r="C7" s="116">
        <v>21.63</v>
      </c>
      <c r="D7" s="116" t="s">
        <v>64</v>
      </c>
      <c r="E7" s="116">
        <v>228.47</v>
      </c>
      <c r="F7" s="121">
        <f>C7*E7</f>
        <v>4941.8060999999998</v>
      </c>
    </row>
    <row r="8" spans="1:8">
      <c r="A8" s="119"/>
      <c r="B8" s="122"/>
      <c r="C8" s="116"/>
      <c r="D8" s="116"/>
      <c r="E8" s="116"/>
      <c r="F8" s="121"/>
    </row>
    <row r="9" spans="1:8" ht="53.25" customHeight="1">
      <c r="A9" s="119" t="s">
        <v>224</v>
      </c>
      <c r="B9" s="120" t="s">
        <v>14</v>
      </c>
      <c r="C9" s="116">
        <v>36.049999999999997</v>
      </c>
      <c r="D9" s="116" t="s">
        <v>64</v>
      </c>
      <c r="E9" s="116">
        <v>1191.77</v>
      </c>
      <c r="F9" s="121">
        <f>C9*E9</f>
        <v>42963.308499999999</v>
      </c>
    </row>
    <row r="10" spans="1:8">
      <c r="A10" s="119"/>
      <c r="B10" s="120"/>
      <c r="C10" s="116"/>
      <c r="D10" s="116"/>
      <c r="E10" s="116"/>
      <c r="F10" s="121"/>
    </row>
    <row r="11" spans="1:8" ht="105" customHeight="1" thickBot="1">
      <c r="A11" s="35" t="s">
        <v>276</v>
      </c>
      <c r="B11" s="101" t="s">
        <v>230</v>
      </c>
      <c r="C11" s="40">
        <v>36.6</v>
      </c>
      <c r="D11" s="37" t="s">
        <v>64</v>
      </c>
      <c r="E11" s="37">
        <v>6543.32</v>
      </c>
      <c r="F11" s="10">
        <f>C11*E11</f>
        <v>239485.51199999999</v>
      </c>
    </row>
    <row r="12" spans="1:8" s="44" customFormat="1" ht="2.25" customHeight="1">
      <c r="A12" s="113"/>
      <c r="B12" s="115"/>
      <c r="C12" s="116"/>
      <c r="D12" s="116"/>
      <c r="E12" s="116"/>
      <c r="F12" s="117"/>
    </row>
    <row r="13" spans="1:8" ht="6" hidden="1" customHeight="1">
      <c r="A13" s="114"/>
      <c r="B13" s="115"/>
      <c r="C13" s="116"/>
      <c r="D13" s="116"/>
      <c r="E13" s="116"/>
      <c r="F13" s="118"/>
    </row>
    <row r="14" spans="1:8" s="44" customFormat="1" ht="15" customHeight="1">
      <c r="A14" s="54">
        <v>6</v>
      </c>
      <c r="B14" s="55" t="s">
        <v>69</v>
      </c>
      <c r="C14" s="55"/>
      <c r="D14" s="55"/>
      <c r="E14" s="55"/>
      <c r="F14" s="56"/>
    </row>
    <row r="15" spans="1:8" s="44" customFormat="1" ht="15" customHeight="1">
      <c r="A15" s="6" t="s">
        <v>70</v>
      </c>
      <c r="B15" s="11" t="s">
        <v>71</v>
      </c>
      <c r="C15" s="10">
        <v>15.74</v>
      </c>
      <c r="D15" s="8" t="s">
        <v>10</v>
      </c>
      <c r="E15" s="10">
        <v>788.13</v>
      </c>
      <c r="F15" s="10">
        <f>C15*E15</f>
        <v>12405.1662</v>
      </c>
    </row>
    <row r="16" spans="1:8" ht="15.75" customHeight="1">
      <c r="A16" s="6" t="s">
        <v>72</v>
      </c>
      <c r="B16" s="11" t="s">
        <v>277</v>
      </c>
      <c r="C16" s="10">
        <v>21.63</v>
      </c>
      <c r="D16" s="8" t="s">
        <v>10</v>
      </c>
      <c r="E16" s="8">
        <v>377.8</v>
      </c>
      <c r="F16" s="10">
        <f>C16*E16</f>
        <v>8171.8140000000003</v>
      </c>
    </row>
    <row r="17" spans="1:6" ht="15.75">
      <c r="A17" s="6" t="s">
        <v>74</v>
      </c>
      <c r="B17" s="11" t="s">
        <v>75</v>
      </c>
      <c r="C17" s="10">
        <v>31.48</v>
      </c>
      <c r="D17" s="8" t="s">
        <v>10</v>
      </c>
      <c r="E17" s="8">
        <v>482.26</v>
      </c>
      <c r="F17" s="10">
        <f>C17*E17</f>
        <v>15181.5448</v>
      </c>
    </row>
    <row r="18" spans="1:6" ht="15.75">
      <c r="A18" s="6" t="s">
        <v>227</v>
      </c>
      <c r="B18" s="11" t="s">
        <v>84</v>
      </c>
      <c r="C18" s="10">
        <v>36.049999999999997</v>
      </c>
      <c r="D18" s="8" t="s">
        <v>10</v>
      </c>
      <c r="E18" s="8">
        <v>756.83</v>
      </c>
      <c r="F18" s="10">
        <f t="shared" ref="F18" si="0">C18*E18</f>
        <v>27283.7215</v>
      </c>
    </row>
    <row r="19" spans="1:6" ht="15.75">
      <c r="A19" s="6" t="s">
        <v>78</v>
      </c>
      <c r="B19" s="11" t="s">
        <v>79</v>
      </c>
      <c r="C19" s="10">
        <v>61.55</v>
      </c>
      <c r="D19" s="8" t="s">
        <v>10</v>
      </c>
      <c r="E19" s="8">
        <v>167.7</v>
      </c>
      <c r="F19" s="10">
        <f>C19*E19</f>
        <v>10321.934999999999</v>
      </c>
    </row>
    <row r="20" spans="1:6">
      <c r="A20" s="25"/>
      <c r="B20" s="111" t="s">
        <v>56</v>
      </c>
      <c r="C20" s="111"/>
      <c r="D20" s="111"/>
      <c r="E20" s="111"/>
      <c r="F20" s="26">
        <f>SUM(F6:F19)</f>
        <v>367681.02959999995</v>
      </c>
    </row>
    <row r="22" spans="1:6" ht="50.25" customHeight="1">
      <c r="B22" s="108" t="s">
        <v>80</v>
      </c>
      <c r="C22" s="108"/>
      <c r="D22" s="108"/>
      <c r="E22" s="108"/>
      <c r="F22" s="108"/>
    </row>
  </sheetData>
  <mergeCells count="23">
    <mergeCell ref="F9:F10"/>
    <mergeCell ref="A1:F1"/>
    <mergeCell ref="A2:F2"/>
    <mergeCell ref="A3:F3"/>
    <mergeCell ref="A7:A8"/>
    <mergeCell ref="B7:B8"/>
    <mergeCell ref="C7:C8"/>
    <mergeCell ref="D7:D8"/>
    <mergeCell ref="E7:E8"/>
    <mergeCell ref="F7:F8"/>
    <mergeCell ref="A9:A10"/>
    <mergeCell ref="B9:B10"/>
    <mergeCell ref="C9:C10"/>
    <mergeCell ref="D9:D10"/>
    <mergeCell ref="E9:E10"/>
    <mergeCell ref="B20:E20"/>
    <mergeCell ref="B22:F22"/>
    <mergeCell ref="A12:A13"/>
    <mergeCell ref="B12:B13"/>
    <mergeCell ref="C12:C13"/>
    <mergeCell ref="D12:D13"/>
    <mergeCell ref="E12:E13"/>
    <mergeCell ref="F12:F13"/>
  </mergeCells>
  <pageMargins left="0.2" right="0.15"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dimension ref="A1:K31"/>
  <sheetViews>
    <sheetView topLeftCell="A25" workbookViewId="0">
      <selection activeCell="B29" sqref="B29:H31"/>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104" t="s">
        <v>0</v>
      </c>
      <c r="B1" s="104"/>
      <c r="C1" s="104"/>
      <c r="D1" s="104"/>
      <c r="E1" s="104"/>
      <c r="F1" s="104"/>
      <c r="G1" s="104"/>
      <c r="H1" s="104"/>
      <c r="I1" s="1"/>
      <c r="J1" s="1"/>
      <c r="K1" s="1"/>
    </row>
    <row r="2" spans="1:11" ht="18.75">
      <c r="A2" s="104" t="s">
        <v>1</v>
      </c>
      <c r="B2" s="104"/>
      <c r="C2" s="104"/>
      <c r="D2" s="104"/>
      <c r="E2" s="104"/>
      <c r="F2" s="104"/>
      <c r="G2" s="104"/>
      <c r="H2" s="104"/>
      <c r="I2" s="2"/>
      <c r="J2" s="2"/>
      <c r="K2" s="2"/>
    </row>
    <row r="3" spans="1:11" ht="33.75" customHeight="1">
      <c r="A3" s="110" t="s">
        <v>197</v>
      </c>
      <c r="B3" s="112"/>
      <c r="C3" s="112"/>
      <c r="D3" s="112"/>
      <c r="E3" s="112"/>
      <c r="F3" s="112"/>
      <c r="G3" s="112"/>
      <c r="H3" s="112"/>
      <c r="I3" s="3"/>
      <c r="J3" s="3"/>
    </row>
    <row r="4" spans="1:11">
      <c r="A4" s="4" t="s">
        <v>46</v>
      </c>
      <c r="B4" s="4" t="s">
        <v>3</v>
      </c>
      <c r="C4" s="71">
        <v>1</v>
      </c>
      <c r="D4" s="5">
        <v>2</v>
      </c>
      <c r="E4" s="5" t="s">
        <v>4</v>
      </c>
      <c r="F4" s="5" t="s">
        <v>5</v>
      </c>
      <c r="G4" s="5" t="s">
        <v>6</v>
      </c>
      <c r="H4" s="5" t="s">
        <v>7</v>
      </c>
    </row>
    <row r="5" spans="1:11" ht="24">
      <c r="A5" s="31">
        <v>1</v>
      </c>
      <c r="B5" s="89" t="s">
        <v>174</v>
      </c>
      <c r="C5" s="10">
        <v>5</v>
      </c>
      <c r="D5" s="10">
        <v>0.9</v>
      </c>
      <c r="E5" s="10">
        <v>5</v>
      </c>
      <c r="F5" s="33" t="s">
        <v>60</v>
      </c>
      <c r="G5" s="33">
        <v>243.77</v>
      </c>
      <c r="H5" s="10">
        <f>G5*E5</f>
        <v>1218.8500000000001</v>
      </c>
    </row>
    <row r="6" spans="1:11" ht="120">
      <c r="A6" s="6" t="s">
        <v>61</v>
      </c>
      <c r="B6" s="89" t="s">
        <v>9</v>
      </c>
      <c r="C6" s="8">
        <v>17.93</v>
      </c>
      <c r="D6" s="10">
        <v>0.9</v>
      </c>
      <c r="E6" s="8">
        <v>8.35</v>
      </c>
      <c r="F6" s="8">
        <v>69.67</v>
      </c>
      <c r="G6" s="8">
        <v>112.53</v>
      </c>
      <c r="H6" s="10">
        <f t="shared" ref="H6:H21" si="0">G6*E6</f>
        <v>939.62549999999999</v>
      </c>
    </row>
    <row r="7" spans="1:11" ht="96">
      <c r="A7" s="6" t="s">
        <v>63</v>
      </c>
      <c r="B7" s="89" t="s">
        <v>12</v>
      </c>
      <c r="C7" s="8">
        <v>7.07</v>
      </c>
      <c r="D7" s="10">
        <v>0.9</v>
      </c>
      <c r="E7" s="8">
        <v>10.92</v>
      </c>
      <c r="F7" s="8" t="s">
        <v>10</v>
      </c>
      <c r="G7" s="8">
        <v>228.47</v>
      </c>
      <c r="H7" s="10">
        <f t="shared" si="0"/>
        <v>2494.8924000000002</v>
      </c>
    </row>
    <row r="8" spans="1:11" ht="48">
      <c r="A8" s="6" t="s">
        <v>175</v>
      </c>
      <c r="B8" s="89" t="s">
        <v>176</v>
      </c>
      <c r="C8" s="8">
        <v>11.79</v>
      </c>
      <c r="D8" s="10">
        <v>0.9</v>
      </c>
      <c r="E8" s="8">
        <v>42.55</v>
      </c>
      <c r="F8" s="8" t="s">
        <v>128</v>
      </c>
      <c r="G8" s="8">
        <v>233.78</v>
      </c>
      <c r="H8" s="10">
        <f t="shared" si="0"/>
        <v>9947.3389999999999</v>
      </c>
    </row>
    <row r="9" spans="1:11" ht="114" customHeight="1">
      <c r="A9" s="6" t="s">
        <v>83</v>
      </c>
      <c r="B9" s="89" t="s">
        <v>198</v>
      </c>
      <c r="C9" s="8">
        <v>11.32</v>
      </c>
      <c r="D9" s="10">
        <v>0.9</v>
      </c>
      <c r="E9" s="8">
        <v>7.66</v>
      </c>
      <c r="F9" s="8" t="s">
        <v>10</v>
      </c>
      <c r="G9" s="8">
        <v>6543.32</v>
      </c>
      <c r="H9" s="10">
        <f t="shared" si="0"/>
        <v>50121.831200000001</v>
      </c>
    </row>
    <row r="10" spans="1:11" ht="114" customHeight="1">
      <c r="A10" s="6" t="s">
        <v>199</v>
      </c>
      <c r="B10" s="89" t="s">
        <v>200</v>
      </c>
      <c r="C10" s="8"/>
      <c r="D10" s="10"/>
      <c r="E10" s="8">
        <v>1.18</v>
      </c>
      <c r="F10" s="8" t="s">
        <v>10</v>
      </c>
      <c r="G10" s="8">
        <v>7086.33</v>
      </c>
      <c r="H10" s="10">
        <f>G10*E10</f>
        <v>8361.8693999999996</v>
      </c>
    </row>
    <row r="11" spans="1:11" ht="114" customHeight="1">
      <c r="A11" s="6" t="s">
        <v>201</v>
      </c>
      <c r="B11" s="89" t="s">
        <v>202</v>
      </c>
      <c r="C11" s="8"/>
      <c r="D11" s="10"/>
      <c r="E11" s="8">
        <v>2.16</v>
      </c>
      <c r="F11" s="8" t="s">
        <v>10</v>
      </c>
      <c r="G11" s="8">
        <v>8928.5</v>
      </c>
      <c r="H11" s="10">
        <f>G11*E11</f>
        <v>19285.560000000001</v>
      </c>
    </row>
    <row r="12" spans="1:11" ht="96">
      <c r="A12" s="6" t="s">
        <v>203</v>
      </c>
      <c r="B12" s="89" t="s">
        <v>204</v>
      </c>
      <c r="C12" s="8"/>
      <c r="D12" s="10"/>
      <c r="E12" s="8">
        <v>1.36</v>
      </c>
      <c r="F12" s="8" t="s">
        <v>10</v>
      </c>
      <c r="G12" s="8">
        <v>7647.84</v>
      </c>
      <c r="H12" s="10">
        <f t="shared" si="0"/>
        <v>10401.062400000001</v>
      </c>
    </row>
    <row r="13" spans="1:11" ht="108">
      <c r="A13" s="6" t="s">
        <v>205</v>
      </c>
      <c r="B13" s="89" t="s">
        <v>206</v>
      </c>
      <c r="C13" s="8"/>
      <c r="D13" s="10"/>
      <c r="E13" s="8">
        <v>3.57</v>
      </c>
      <c r="F13" s="8" t="s">
        <v>10</v>
      </c>
      <c r="G13" s="8">
        <v>8235.61</v>
      </c>
      <c r="H13" s="10">
        <f t="shared" si="0"/>
        <v>29401.127700000001</v>
      </c>
    </row>
    <row r="14" spans="1:11" ht="72">
      <c r="A14" s="6" t="s">
        <v>207</v>
      </c>
      <c r="B14" s="89" t="s">
        <v>208</v>
      </c>
      <c r="C14" s="8"/>
      <c r="D14" s="10"/>
      <c r="E14" s="90">
        <v>1.33</v>
      </c>
      <c r="F14" s="8" t="s">
        <v>10</v>
      </c>
      <c r="G14" s="90">
        <v>2194.56</v>
      </c>
      <c r="H14" s="90">
        <f t="shared" si="0"/>
        <v>2918.7647999999999</v>
      </c>
    </row>
    <row r="15" spans="1:11" ht="15.75">
      <c r="A15" s="6"/>
      <c r="B15" s="89"/>
      <c r="C15" s="8"/>
      <c r="D15" s="10"/>
      <c r="E15" s="8">
        <v>0.54200000000000004</v>
      </c>
      <c r="F15" s="8" t="s">
        <v>10</v>
      </c>
      <c r="G15" s="8">
        <v>1169.7</v>
      </c>
      <c r="H15" s="10">
        <f t="shared" si="0"/>
        <v>633.9774000000001</v>
      </c>
    </row>
    <row r="16" spans="1:11" ht="96">
      <c r="A16" s="6" t="s">
        <v>189</v>
      </c>
      <c r="B16" s="89" t="s">
        <v>190</v>
      </c>
      <c r="C16" s="8"/>
      <c r="D16" s="10"/>
      <c r="E16" s="8">
        <v>0.86856999999999995</v>
      </c>
      <c r="F16" s="8" t="s">
        <v>106</v>
      </c>
      <c r="G16" s="8">
        <v>53433.91</v>
      </c>
      <c r="H16" s="10">
        <f t="shared" si="0"/>
        <v>46411.091208700003</v>
      </c>
    </row>
    <row r="17" spans="1:8" ht="60">
      <c r="A17" s="6" t="s">
        <v>209</v>
      </c>
      <c r="B17" s="89" t="s">
        <v>210</v>
      </c>
      <c r="C17" s="8"/>
      <c r="D17" s="10"/>
      <c r="E17" s="8">
        <v>92.02</v>
      </c>
      <c r="F17" s="8" t="s">
        <v>128</v>
      </c>
      <c r="G17" s="8">
        <v>137.07</v>
      </c>
      <c r="H17" s="10">
        <f t="shared" si="0"/>
        <v>12613.181399999999</v>
      </c>
    </row>
    <row r="18" spans="1:8" ht="60">
      <c r="A18" s="6" t="s">
        <v>211</v>
      </c>
      <c r="B18" s="89" t="s">
        <v>212</v>
      </c>
      <c r="C18" s="8"/>
      <c r="D18" s="10"/>
      <c r="E18" s="8">
        <v>31.22</v>
      </c>
      <c r="F18" s="8" t="s">
        <v>128</v>
      </c>
      <c r="G18" s="8">
        <v>133.78</v>
      </c>
      <c r="H18" s="10">
        <f t="shared" si="0"/>
        <v>4176.6116000000002</v>
      </c>
    </row>
    <row r="19" spans="1:8" ht="84">
      <c r="A19" s="6" t="s">
        <v>213</v>
      </c>
      <c r="B19" s="89" t="s">
        <v>214</v>
      </c>
      <c r="C19" s="8"/>
      <c r="D19" s="10"/>
      <c r="E19" s="8">
        <v>37.53</v>
      </c>
      <c r="F19" s="8" t="s">
        <v>128</v>
      </c>
      <c r="G19" s="8">
        <v>45.17</v>
      </c>
      <c r="H19" s="10">
        <f t="shared" si="0"/>
        <v>1695.2301000000002</v>
      </c>
    </row>
    <row r="20" spans="1:8" ht="84">
      <c r="A20" s="91" t="s">
        <v>215</v>
      </c>
      <c r="B20" s="89" t="s">
        <v>214</v>
      </c>
      <c r="C20" s="8"/>
      <c r="D20" s="10"/>
      <c r="E20" s="8">
        <v>31.22</v>
      </c>
      <c r="F20" s="8" t="s">
        <v>128</v>
      </c>
      <c r="G20" s="8">
        <v>154.79</v>
      </c>
      <c r="H20" s="10">
        <f t="shared" si="0"/>
        <v>4832.5437999999995</v>
      </c>
    </row>
    <row r="21" spans="1:8" ht="72">
      <c r="A21" s="92" t="s">
        <v>216</v>
      </c>
      <c r="B21" s="89" t="s">
        <v>217</v>
      </c>
      <c r="C21" s="8"/>
      <c r="D21" s="10"/>
      <c r="E21" s="8">
        <v>51.65</v>
      </c>
      <c r="F21" s="8" t="s">
        <v>128</v>
      </c>
      <c r="G21" s="8">
        <v>81.14</v>
      </c>
      <c r="H21" s="10">
        <f t="shared" si="0"/>
        <v>4190.8810000000003</v>
      </c>
    </row>
    <row r="22" spans="1:8">
      <c r="A22" s="6">
        <v>16</v>
      </c>
      <c r="B22" s="22" t="s">
        <v>20</v>
      </c>
      <c r="C22" s="8"/>
      <c r="D22" s="10"/>
      <c r="E22" s="8"/>
      <c r="F22" s="8"/>
      <c r="G22" s="8"/>
      <c r="H22" s="10"/>
    </row>
    <row r="23" spans="1:8" ht="15.75">
      <c r="A23" s="6" t="s">
        <v>21</v>
      </c>
      <c r="B23" s="11" t="s">
        <v>53</v>
      </c>
      <c r="C23" s="8">
        <v>4.8600000000000003</v>
      </c>
      <c r="D23" s="10">
        <v>0.9</v>
      </c>
      <c r="E23" s="8">
        <v>8.84</v>
      </c>
      <c r="F23" s="8" t="s">
        <v>10</v>
      </c>
      <c r="G23" s="8">
        <v>710.13</v>
      </c>
      <c r="H23" s="10">
        <f>G23*E23</f>
        <v>6277.5491999999995</v>
      </c>
    </row>
    <row r="24" spans="1:8" ht="15.75">
      <c r="A24" s="6" t="s">
        <v>23</v>
      </c>
      <c r="B24" s="11" t="s">
        <v>90</v>
      </c>
      <c r="C24" s="8">
        <v>7.07</v>
      </c>
      <c r="D24" s="10">
        <v>0.9</v>
      </c>
      <c r="E24" s="8">
        <v>10.92</v>
      </c>
      <c r="F24" s="8" t="s">
        <v>10</v>
      </c>
      <c r="G24" s="8">
        <v>431.75</v>
      </c>
      <c r="H24" s="10">
        <f>G24*E24</f>
        <v>4714.71</v>
      </c>
    </row>
    <row r="25" spans="1:8">
      <c r="A25" s="6" t="s">
        <v>25</v>
      </c>
      <c r="B25" s="11" t="s">
        <v>192</v>
      </c>
      <c r="C25" s="8">
        <v>11.79</v>
      </c>
      <c r="D25" s="10">
        <v>0.9</v>
      </c>
      <c r="E25" s="8">
        <v>1375</v>
      </c>
      <c r="F25" s="8" t="s">
        <v>193</v>
      </c>
      <c r="G25" s="8">
        <v>780.21</v>
      </c>
      <c r="H25" s="10">
        <f>G25*E25/1000</f>
        <v>1072.7887499999999</v>
      </c>
    </row>
    <row r="26" spans="1:8" ht="15.75">
      <c r="A26" s="6" t="s">
        <v>27</v>
      </c>
      <c r="B26" s="11" t="s">
        <v>54</v>
      </c>
      <c r="C26" s="8">
        <v>9.7200000000000006</v>
      </c>
      <c r="D26" s="10">
        <v>0.9</v>
      </c>
      <c r="E26" s="8">
        <v>13.68</v>
      </c>
      <c r="F26" s="8" t="s">
        <v>10</v>
      </c>
      <c r="G26" s="8">
        <v>421.25</v>
      </c>
      <c r="H26" s="10">
        <f>G26*E26</f>
        <v>5762.7</v>
      </c>
    </row>
    <row r="27" spans="1:8" s="15" customFormat="1">
      <c r="A27" s="12"/>
      <c r="B27" s="13"/>
      <c r="C27" s="106" t="s">
        <v>194</v>
      </c>
      <c r="D27" s="106"/>
      <c r="E27" s="106"/>
      <c r="F27" s="106"/>
      <c r="G27" s="107"/>
      <c r="H27" s="14">
        <f>SUM(H5:H26)</f>
        <v>227472.18685870004</v>
      </c>
    </row>
    <row r="28" spans="1:8" s="15" customFormat="1">
      <c r="A28" s="16"/>
      <c r="B28" s="17"/>
      <c r="C28" s="18"/>
      <c r="D28" s="18"/>
      <c r="E28" s="18"/>
      <c r="F28" s="18"/>
      <c r="G28" s="18"/>
      <c r="H28" s="19"/>
    </row>
    <row r="29" spans="1:8" ht="15" customHeight="1">
      <c r="B29" s="108" t="s">
        <v>57</v>
      </c>
      <c r="C29" s="108"/>
      <c r="D29" s="108"/>
      <c r="E29" s="108"/>
      <c r="F29" s="108"/>
      <c r="G29" s="108"/>
      <c r="H29" s="108"/>
    </row>
    <row r="30" spans="1:8">
      <c r="B30" s="108"/>
      <c r="C30" s="108"/>
      <c r="D30" s="108"/>
      <c r="E30" s="108"/>
      <c r="F30" s="108"/>
      <c r="G30" s="108"/>
      <c r="H30" s="108"/>
    </row>
    <row r="31" spans="1:8">
      <c r="B31" s="108"/>
      <c r="C31" s="108"/>
      <c r="D31" s="108"/>
      <c r="E31" s="108"/>
      <c r="F31" s="108"/>
      <c r="G31" s="108"/>
      <c r="H31" s="108"/>
    </row>
  </sheetData>
  <mergeCells count="5">
    <mergeCell ref="A1:H1"/>
    <mergeCell ref="A2:H2"/>
    <mergeCell ref="A3:H3"/>
    <mergeCell ref="C27:G27"/>
    <mergeCell ref="B29:H31"/>
  </mergeCells>
  <pageMargins left="0.26" right="0.2" top="0.51" bottom="0.18" header="0.3" footer="0.16"/>
  <pageSetup paperSize="9" orientation="portrait" verticalDpi="0" r:id="rId1"/>
</worksheet>
</file>

<file path=xl/worksheets/sheet41.xml><?xml version="1.0" encoding="utf-8"?>
<worksheet xmlns="http://schemas.openxmlformats.org/spreadsheetml/2006/main" xmlns:r="http://schemas.openxmlformats.org/officeDocument/2006/relationships">
  <dimension ref="A1:H14"/>
  <sheetViews>
    <sheetView topLeftCell="A4" workbookViewId="0">
      <selection activeCell="B9" sqref="B9"/>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8" t="s">
        <v>0</v>
      </c>
      <c r="B1" s="109"/>
      <c r="C1" s="109"/>
      <c r="D1" s="109"/>
      <c r="E1" s="109"/>
      <c r="F1" s="109"/>
      <c r="G1" s="2"/>
      <c r="H1" s="2"/>
    </row>
    <row r="2" spans="1:8" ht="18.75">
      <c r="A2" s="129" t="s">
        <v>1</v>
      </c>
      <c r="B2" s="130"/>
      <c r="C2" s="130"/>
      <c r="D2" s="130"/>
      <c r="E2" s="130"/>
      <c r="F2" s="130"/>
      <c r="G2" s="2"/>
      <c r="H2" s="2"/>
    </row>
    <row r="3" spans="1:8" ht="35.25" customHeight="1">
      <c r="A3" s="110" t="s">
        <v>45</v>
      </c>
      <c r="B3" s="110"/>
      <c r="C3" s="110"/>
      <c r="D3" s="110"/>
      <c r="E3" s="110"/>
      <c r="F3" s="110"/>
      <c r="G3" s="23"/>
      <c r="H3" s="23"/>
    </row>
    <row r="4" spans="1:8">
      <c r="A4" s="4" t="s">
        <v>46</v>
      </c>
      <c r="B4" s="4" t="s">
        <v>3</v>
      </c>
      <c r="C4" s="4" t="s">
        <v>4</v>
      </c>
      <c r="D4" s="4" t="s">
        <v>47</v>
      </c>
      <c r="E4" s="4" t="s">
        <v>48</v>
      </c>
      <c r="F4" s="4" t="s">
        <v>49</v>
      </c>
    </row>
    <row r="5" spans="1:8" ht="102">
      <c r="A5" s="6" t="s">
        <v>50</v>
      </c>
      <c r="B5" s="11" t="s">
        <v>16</v>
      </c>
      <c r="C5" s="10">
        <v>54.51</v>
      </c>
      <c r="D5" s="8" t="s">
        <v>10</v>
      </c>
      <c r="E5" s="8">
        <v>6543.32</v>
      </c>
      <c r="F5" s="10">
        <f>E5*C5</f>
        <v>356676.37319999997</v>
      </c>
    </row>
    <row r="6" spans="1:8" ht="94.5">
      <c r="A6" s="6" t="s">
        <v>51</v>
      </c>
      <c r="B6" s="11" t="s">
        <v>18</v>
      </c>
      <c r="C6" s="8">
        <v>9.91</v>
      </c>
      <c r="D6" s="8" t="s">
        <v>19</v>
      </c>
      <c r="E6" s="8">
        <v>223.97</v>
      </c>
      <c r="F6" s="10">
        <f>E6*C6</f>
        <v>2219.5427</v>
      </c>
    </row>
    <row r="7" spans="1:8" ht="18.75">
      <c r="A7" s="6">
        <v>3</v>
      </c>
      <c r="B7" s="24" t="s">
        <v>52</v>
      </c>
      <c r="C7" s="10"/>
      <c r="D7" s="8"/>
      <c r="E7" s="8"/>
      <c r="F7" s="10"/>
    </row>
    <row r="8" spans="1:8" ht="15.75" customHeight="1">
      <c r="A8" s="6" t="s">
        <v>21</v>
      </c>
      <c r="B8" s="11" t="s">
        <v>53</v>
      </c>
      <c r="C8" s="8">
        <v>23.44</v>
      </c>
      <c r="D8" s="8" t="s">
        <v>10</v>
      </c>
      <c r="E8" s="8">
        <v>710.14</v>
      </c>
      <c r="F8" s="8">
        <f t="shared" ref="F8:F10" si="0">E8*C8</f>
        <v>16645.6816</v>
      </c>
    </row>
    <row r="9" spans="1:8" ht="15.75">
      <c r="A9" s="6" t="s">
        <v>25</v>
      </c>
      <c r="B9" s="11" t="s">
        <v>54</v>
      </c>
      <c r="C9" s="8">
        <v>46.88</v>
      </c>
      <c r="D9" s="8" t="s">
        <v>10</v>
      </c>
      <c r="E9" s="8">
        <v>391.29</v>
      </c>
      <c r="F9" s="8">
        <f t="shared" si="0"/>
        <v>18343.675200000001</v>
      </c>
    </row>
    <row r="10" spans="1:8" ht="15.75">
      <c r="A10" s="6" t="s">
        <v>27</v>
      </c>
      <c r="B10" s="11" t="s">
        <v>55</v>
      </c>
      <c r="C10" s="8">
        <v>9.91</v>
      </c>
      <c r="D10" s="8" t="s">
        <v>10</v>
      </c>
      <c r="E10" s="8">
        <v>382.29</v>
      </c>
      <c r="F10" s="8">
        <f t="shared" si="0"/>
        <v>3788.4939000000004</v>
      </c>
    </row>
    <row r="11" spans="1:8">
      <c r="A11" s="25"/>
      <c r="B11" s="111" t="s">
        <v>56</v>
      </c>
      <c r="C11" s="111"/>
      <c r="D11" s="111"/>
      <c r="E11" s="111"/>
      <c r="F11" s="26">
        <f>SUM(F5:F10)</f>
        <v>397673.76659999997</v>
      </c>
    </row>
    <row r="14" spans="1:8" ht="50.25" customHeight="1">
      <c r="B14" s="108" t="s">
        <v>57</v>
      </c>
      <c r="C14" s="108"/>
      <c r="D14" s="108"/>
      <c r="E14" s="108"/>
      <c r="F14" s="108"/>
    </row>
  </sheetData>
  <mergeCells count="5">
    <mergeCell ref="A1:F1"/>
    <mergeCell ref="A2:F2"/>
    <mergeCell ref="A3:F3"/>
    <mergeCell ref="B11:E11"/>
    <mergeCell ref="B14:F14"/>
  </mergeCells>
  <pageMargins left="0.28000000000000003" right="0.18"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dimension ref="A1:H18"/>
  <sheetViews>
    <sheetView topLeftCell="A7" workbookViewId="0">
      <selection activeCell="E6" sqref="E6"/>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8" t="s">
        <v>0</v>
      </c>
      <c r="B1" s="109"/>
      <c r="C1" s="109"/>
      <c r="D1" s="109"/>
      <c r="E1" s="109"/>
      <c r="F1" s="109"/>
      <c r="G1" s="2"/>
      <c r="H1" s="2"/>
    </row>
    <row r="2" spans="1:8" ht="18.75">
      <c r="A2" s="129" t="s">
        <v>1</v>
      </c>
      <c r="B2" s="130"/>
      <c r="C2" s="130"/>
      <c r="D2" s="130"/>
      <c r="E2" s="130"/>
      <c r="F2" s="130"/>
      <c r="G2" s="2"/>
      <c r="H2" s="2"/>
    </row>
    <row r="3" spans="1:8" ht="38.25" customHeight="1">
      <c r="A3" s="110" t="s">
        <v>218</v>
      </c>
      <c r="B3" s="110"/>
      <c r="C3" s="110"/>
      <c r="D3" s="110"/>
      <c r="E3" s="110"/>
      <c r="F3" s="110"/>
      <c r="G3" s="23"/>
      <c r="H3" s="23"/>
    </row>
    <row r="4" spans="1:8">
      <c r="A4" s="4" t="s">
        <v>46</v>
      </c>
      <c r="B4" s="4" t="s">
        <v>3</v>
      </c>
      <c r="C4" s="4" t="s">
        <v>4</v>
      </c>
      <c r="D4" s="4" t="s">
        <v>47</v>
      </c>
      <c r="E4" s="4" t="s">
        <v>48</v>
      </c>
      <c r="F4" s="4" t="s">
        <v>49</v>
      </c>
    </row>
    <row r="5" spans="1:8" ht="114.75">
      <c r="A5" s="6" t="s">
        <v>8</v>
      </c>
      <c r="B5" s="11" t="s">
        <v>9</v>
      </c>
      <c r="C5" s="10">
        <v>133.37</v>
      </c>
      <c r="D5" s="8" t="s">
        <v>10</v>
      </c>
      <c r="E5" s="8">
        <v>112.53</v>
      </c>
      <c r="F5" s="10">
        <f t="shared" ref="F5:F14" si="0">E5*C5</f>
        <v>15008.126100000001</v>
      </c>
    </row>
    <row r="6" spans="1:8" ht="89.25">
      <c r="A6" s="6" t="s">
        <v>11</v>
      </c>
      <c r="B6" s="21" t="s">
        <v>12</v>
      </c>
      <c r="C6" s="10">
        <v>48.99</v>
      </c>
      <c r="D6" s="8" t="s">
        <v>10</v>
      </c>
      <c r="E6" s="8">
        <v>228.47</v>
      </c>
      <c r="F6" s="10">
        <f t="shared" si="0"/>
        <v>11192.7453</v>
      </c>
    </row>
    <row r="7" spans="1:8" ht="63.75">
      <c r="A7" s="6" t="s">
        <v>13</v>
      </c>
      <c r="B7" s="11" t="s">
        <v>14</v>
      </c>
      <c r="C7" s="10">
        <v>81.650000000000006</v>
      </c>
      <c r="D7" s="8" t="s">
        <v>10</v>
      </c>
      <c r="E7" s="8">
        <v>1191.77</v>
      </c>
      <c r="F7" s="10">
        <f t="shared" si="0"/>
        <v>97308.020499999999</v>
      </c>
    </row>
    <row r="8" spans="1:8" ht="102">
      <c r="A8" s="6" t="s">
        <v>15</v>
      </c>
      <c r="B8" s="11" t="s">
        <v>16</v>
      </c>
      <c r="C8" s="10">
        <v>90.61</v>
      </c>
      <c r="D8" s="8" t="s">
        <v>10</v>
      </c>
      <c r="E8" s="8">
        <v>6543.32</v>
      </c>
      <c r="F8" s="10">
        <f>E8*C8</f>
        <v>592890.22519999999</v>
      </c>
    </row>
    <row r="9" spans="1:8" ht="18.75">
      <c r="A9" s="6">
        <v>5</v>
      </c>
      <c r="B9" s="24" t="s">
        <v>52</v>
      </c>
      <c r="C9" s="10"/>
      <c r="D9" s="8"/>
      <c r="E9" s="8"/>
      <c r="F9" s="10"/>
    </row>
    <row r="10" spans="1:8" ht="15.75" customHeight="1">
      <c r="A10" s="6" t="s">
        <v>21</v>
      </c>
      <c r="B10" s="11" t="s">
        <v>134</v>
      </c>
      <c r="C10" s="10">
        <v>48.99</v>
      </c>
      <c r="D10" s="8" t="s">
        <v>10</v>
      </c>
      <c r="E10" s="8">
        <v>431.75</v>
      </c>
      <c r="F10" s="10">
        <f t="shared" si="0"/>
        <v>21151.432500000003</v>
      </c>
    </row>
    <row r="11" spans="1:8" ht="15.75" customHeight="1">
      <c r="A11" s="6" t="s">
        <v>23</v>
      </c>
      <c r="B11" s="11" t="s">
        <v>135</v>
      </c>
      <c r="C11" s="10">
        <v>38.96</v>
      </c>
      <c r="D11" s="8" t="s">
        <v>10</v>
      </c>
      <c r="E11" s="8">
        <v>710.13</v>
      </c>
      <c r="F11" s="10">
        <f t="shared" si="0"/>
        <v>27666.664799999999</v>
      </c>
    </row>
    <row r="12" spans="1:8" ht="15.75" customHeight="1">
      <c r="A12" s="6" t="s">
        <v>25</v>
      </c>
      <c r="B12" s="11" t="s">
        <v>219</v>
      </c>
      <c r="C12" s="10">
        <v>81.650000000000006</v>
      </c>
      <c r="D12" s="8" t="s">
        <v>10</v>
      </c>
      <c r="E12" s="8">
        <v>664.32</v>
      </c>
      <c r="F12" s="10">
        <f t="shared" si="0"/>
        <v>54241.72800000001</v>
      </c>
    </row>
    <row r="13" spans="1:8" ht="15.75">
      <c r="A13" s="6" t="s">
        <v>27</v>
      </c>
      <c r="B13" s="11" t="s">
        <v>151</v>
      </c>
      <c r="C13" s="10">
        <v>77.930000000000007</v>
      </c>
      <c r="D13" s="8" t="s">
        <v>10</v>
      </c>
      <c r="E13" s="8">
        <v>391.29</v>
      </c>
      <c r="F13" s="10">
        <f t="shared" si="0"/>
        <v>30493.229700000004</v>
      </c>
    </row>
    <row r="14" spans="1:8" ht="15.75">
      <c r="A14" s="6" t="s">
        <v>29</v>
      </c>
      <c r="B14" s="11" t="s">
        <v>32</v>
      </c>
      <c r="C14" s="10">
        <v>133.37</v>
      </c>
      <c r="D14" s="8" t="s">
        <v>10</v>
      </c>
      <c r="E14" s="8">
        <v>167.71</v>
      </c>
      <c r="F14" s="10">
        <f t="shared" si="0"/>
        <v>22367.4827</v>
      </c>
    </row>
    <row r="15" spans="1:8">
      <c r="A15" s="25"/>
      <c r="B15" s="111" t="s">
        <v>56</v>
      </c>
      <c r="C15" s="111"/>
      <c r="D15" s="111"/>
      <c r="E15" s="111"/>
      <c r="F15" s="26">
        <f>SUM(F5:F14)</f>
        <v>872319.65480000013</v>
      </c>
    </row>
    <row r="18" spans="2:6" ht="50.25" customHeight="1">
      <c r="B18" s="108" t="s">
        <v>80</v>
      </c>
      <c r="C18" s="108"/>
      <c r="D18" s="108"/>
      <c r="E18" s="108"/>
      <c r="F18" s="108"/>
    </row>
  </sheetData>
  <mergeCells count="5">
    <mergeCell ref="A1:F1"/>
    <mergeCell ref="A2:F2"/>
    <mergeCell ref="A3:F3"/>
    <mergeCell ref="B15:E15"/>
    <mergeCell ref="B18:F18"/>
  </mergeCells>
  <pageMargins left="0.16" right="0.3"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dimension ref="A1:H18"/>
  <sheetViews>
    <sheetView topLeftCell="A10"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8" t="s">
        <v>0</v>
      </c>
      <c r="B1" s="109"/>
      <c r="C1" s="109"/>
      <c r="D1" s="109"/>
      <c r="E1" s="109"/>
      <c r="F1" s="109"/>
      <c r="G1" s="2"/>
      <c r="H1" s="2"/>
    </row>
    <row r="2" spans="1:8" ht="18.75">
      <c r="A2" s="129" t="s">
        <v>1</v>
      </c>
      <c r="B2" s="130"/>
      <c r="C2" s="130"/>
      <c r="D2" s="130"/>
      <c r="E2" s="130"/>
      <c r="F2" s="130"/>
      <c r="G2" s="2"/>
      <c r="H2" s="2"/>
    </row>
    <row r="3" spans="1:8" ht="38.25" customHeight="1">
      <c r="A3" s="110" t="s">
        <v>283</v>
      </c>
      <c r="B3" s="110"/>
      <c r="C3" s="110"/>
      <c r="D3" s="110"/>
      <c r="E3" s="110"/>
      <c r="F3" s="110"/>
      <c r="G3" s="23"/>
      <c r="H3" s="23"/>
    </row>
    <row r="4" spans="1:8">
      <c r="A4" s="4" t="s">
        <v>46</v>
      </c>
      <c r="B4" s="4" t="s">
        <v>3</v>
      </c>
      <c r="C4" s="4" t="s">
        <v>4</v>
      </c>
      <c r="D4" s="4" t="s">
        <v>47</v>
      </c>
      <c r="E4" s="4" t="s">
        <v>48</v>
      </c>
      <c r="F4" s="4" t="s">
        <v>49</v>
      </c>
    </row>
    <row r="5" spans="1:8" ht="114.75">
      <c r="A5" s="6" t="s">
        <v>8</v>
      </c>
      <c r="B5" s="11" t="s">
        <v>9</v>
      </c>
      <c r="C5" s="10">
        <v>60.97</v>
      </c>
      <c r="D5" s="8" t="s">
        <v>10</v>
      </c>
      <c r="E5" s="8">
        <v>112.53</v>
      </c>
      <c r="F5" s="10">
        <f t="shared" ref="F5:F14" si="0">E5*C5</f>
        <v>6860.9540999999999</v>
      </c>
    </row>
    <row r="6" spans="1:8" ht="89.25">
      <c r="A6" s="6" t="s">
        <v>11</v>
      </c>
      <c r="B6" s="21" t="s">
        <v>12</v>
      </c>
      <c r="C6" s="72">
        <v>16.14</v>
      </c>
      <c r="D6" s="8" t="s">
        <v>10</v>
      </c>
      <c r="E6" s="8">
        <v>228.47</v>
      </c>
      <c r="F6" s="10">
        <f t="shared" si="0"/>
        <v>3687.5057999999999</v>
      </c>
    </row>
    <row r="7" spans="1:8" ht="63.75">
      <c r="A7" s="6" t="s">
        <v>13</v>
      </c>
      <c r="B7" s="11" t="s">
        <v>14</v>
      </c>
      <c r="C7" s="72">
        <v>26.858000000000001</v>
      </c>
      <c r="D7" s="8" t="s">
        <v>10</v>
      </c>
      <c r="E7" s="8">
        <v>1191.77</v>
      </c>
      <c r="F7" s="10">
        <f t="shared" si="0"/>
        <v>32008.558659999999</v>
      </c>
    </row>
    <row r="8" spans="1:8" ht="102">
      <c r="A8" s="6" t="s">
        <v>15</v>
      </c>
      <c r="B8" s="11" t="s">
        <v>16</v>
      </c>
      <c r="C8" s="10">
        <v>26.9</v>
      </c>
      <c r="D8" s="8" t="s">
        <v>10</v>
      </c>
      <c r="E8" s="8">
        <v>6543.32</v>
      </c>
      <c r="F8" s="10">
        <f>E8*C8</f>
        <v>176015.30799999999</v>
      </c>
    </row>
    <row r="9" spans="1:8" ht="18.75">
      <c r="A9" s="6">
        <v>5</v>
      </c>
      <c r="B9" s="24" t="s">
        <v>52</v>
      </c>
      <c r="C9" s="10"/>
      <c r="D9" s="8"/>
      <c r="E9" s="8"/>
      <c r="F9" s="10"/>
    </row>
    <row r="10" spans="1:8" ht="15.75" customHeight="1">
      <c r="A10" s="6" t="s">
        <v>21</v>
      </c>
      <c r="B10" s="11" t="s">
        <v>134</v>
      </c>
      <c r="C10" s="10">
        <v>16.14</v>
      </c>
      <c r="D10" s="8" t="s">
        <v>10</v>
      </c>
      <c r="E10" s="8">
        <v>431.75</v>
      </c>
      <c r="F10" s="10">
        <f t="shared" si="0"/>
        <v>6968.4450000000006</v>
      </c>
    </row>
    <row r="11" spans="1:8" ht="15.75" customHeight="1">
      <c r="A11" s="6" t="s">
        <v>23</v>
      </c>
      <c r="B11" s="11" t="s">
        <v>135</v>
      </c>
      <c r="C11" s="10">
        <v>11.56</v>
      </c>
      <c r="D11" s="8" t="s">
        <v>10</v>
      </c>
      <c r="E11" s="8">
        <v>710.13</v>
      </c>
      <c r="F11" s="10">
        <f t="shared" si="0"/>
        <v>8209.1028000000006</v>
      </c>
    </row>
    <row r="12" spans="1:8" ht="15.75" customHeight="1">
      <c r="A12" s="6" t="s">
        <v>25</v>
      </c>
      <c r="B12" s="11" t="s">
        <v>219</v>
      </c>
      <c r="C12" s="72">
        <v>26.858000000000001</v>
      </c>
      <c r="D12" s="8" t="s">
        <v>10</v>
      </c>
      <c r="E12" s="8">
        <v>664.32</v>
      </c>
      <c r="F12" s="10">
        <f t="shared" si="0"/>
        <v>17842.306560000001</v>
      </c>
    </row>
    <row r="13" spans="1:8" ht="15.75">
      <c r="A13" s="6" t="s">
        <v>27</v>
      </c>
      <c r="B13" s="11" t="s">
        <v>151</v>
      </c>
      <c r="C13" s="72">
        <v>23.134</v>
      </c>
      <c r="D13" s="8" t="s">
        <v>10</v>
      </c>
      <c r="E13" s="8">
        <v>391.29</v>
      </c>
      <c r="F13" s="10">
        <f t="shared" si="0"/>
        <v>9052.1028600000009</v>
      </c>
    </row>
    <row r="14" spans="1:8" ht="15.75">
      <c r="A14" s="6" t="s">
        <v>29</v>
      </c>
      <c r="B14" s="11" t="s">
        <v>32</v>
      </c>
      <c r="C14" s="10">
        <v>60.9</v>
      </c>
      <c r="D14" s="8" t="s">
        <v>10</v>
      </c>
      <c r="E14" s="8">
        <v>167.7</v>
      </c>
      <c r="F14" s="10">
        <f t="shared" si="0"/>
        <v>10212.929999999998</v>
      </c>
    </row>
    <row r="15" spans="1:8">
      <c r="A15" s="25"/>
      <c r="B15" s="111" t="s">
        <v>56</v>
      </c>
      <c r="C15" s="111"/>
      <c r="D15" s="111"/>
      <c r="E15" s="111"/>
      <c r="F15" s="26">
        <f>SUM(F5:F14)</f>
        <v>270857.21377999999</v>
      </c>
    </row>
    <row r="18" spans="2:6" ht="50.25" customHeight="1">
      <c r="B18" s="108" t="s">
        <v>57</v>
      </c>
      <c r="C18" s="108"/>
      <c r="D18" s="108"/>
      <c r="E18" s="108"/>
      <c r="F18" s="108"/>
    </row>
  </sheetData>
  <mergeCells count="5">
    <mergeCell ref="A1:F1"/>
    <mergeCell ref="A2:F2"/>
    <mergeCell ref="A3:F3"/>
    <mergeCell ref="B15:E15"/>
    <mergeCell ref="B18:F18"/>
  </mergeCells>
  <pageMargins left="0.22" right="0.24"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dimension ref="A1:M21"/>
  <sheetViews>
    <sheetView topLeftCell="A16" workbookViewId="0">
      <selection activeCell="B5" sqref="B5"/>
    </sheetView>
  </sheetViews>
  <sheetFormatPr defaultRowHeight="15"/>
  <cols>
    <col min="1" max="1" width="6.7109375" style="50" customWidth="1"/>
    <col min="2" max="2" width="42" customWidth="1"/>
    <col min="3" max="3" width="10.28515625" customWidth="1"/>
    <col min="4" max="4" width="9.42578125" customWidth="1"/>
    <col min="5" max="5" width="11.5703125" customWidth="1"/>
    <col min="6" max="6" width="12.140625" customWidth="1"/>
  </cols>
  <sheetData>
    <row r="1" spans="1:13" ht="18.75">
      <c r="A1" s="109" t="s">
        <v>0</v>
      </c>
      <c r="B1" s="109"/>
      <c r="C1" s="109"/>
      <c r="D1" s="109"/>
      <c r="E1" s="109"/>
      <c r="F1" s="109"/>
      <c r="G1" s="2"/>
      <c r="H1" s="2"/>
    </row>
    <row r="2" spans="1:13" ht="18.75">
      <c r="A2" s="109" t="s">
        <v>1</v>
      </c>
      <c r="B2" s="109"/>
      <c r="C2" s="109"/>
      <c r="D2" s="109"/>
      <c r="E2" s="109"/>
      <c r="F2" s="109"/>
      <c r="G2" s="2"/>
      <c r="H2" s="2"/>
    </row>
    <row r="3" spans="1:13" ht="34.5" customHeight="1">
      <c r="A3" s="141" t="s">
        <v>262</v>
      </c>
      <c r="B3" s="142"/>
      <c r="C3" s="142"/>
      <c r="D3" s="142"/>
      <c r="E3" s="142"/>
      <c r="F3" s="143"/>
      <c r="G3" s="23"/>
      <c r="H3" s="23"/>
    </row>
    <row r="4" spans="1:13" s="30" customFormat="1">
      <c r="A4" s="27" t="s">
        <v>46</v>
      </c>
      <c r="B4" s="27" t="s">
        <v>3</v>
      </c>
      <c r="C4" s="27" t="s">
        <v>4</v>
      </c>
      <c r="D4" s="27" t="s">
        <v>47</v>
      </c>
      <c r="E4" s="27" t="s">
        <v>48</v>
      </c>
      <c r="F4" s="27" t="s">
        <v>49</v>
      </c>
      <c r="I4" s="145"/>
      <c r="J4" s="145"/>
      <c r="K4" s="145"/>
      <c r="L4" s="145"/>
      <c r="M4" s="146"/>
    </row>
    <row r="5" spans="1:13" ht="25.5">
      <c r="A5" s="31">
        <v>1</v>
      </c>
      <c r="B5" s="52" t="s">
        <v>59</v>
      </c>
      <c r="C5" s="10">
        <v>3</v>
      </c>
      <c r="D5" s="33" t="s">
        <v>60</v>
      </c>
      <c r="E5" s="33">
        <v>243.77</v>
      </c>
      <c r="F5" s="10">
        <f>C5*E5</f>
        <v>731.31000000000006</v>
      </c>
    </row>
    <row r="6" spans="1:13" ht="78.75" customHeight="1">
      <c r="A6" s="31" t="s">
        <v>263</v>
      </c>
      <c r="B6" s="60" t="s">
        <v>95</v>
      </c>
      <c r="C6" s="40">
        <v>6.38</v>
      </c>
      <c r="D6" s="37" t="s">
        <v>64</v>
      </c>
      <c r="E6" s="40">
        <v>642.78</v>
      </c>
      <c r="F6" s="10">
        <f t="shared" ref="F6:F18" si="0">C6*E6</f>
        <v>4100.9363999999996</v>
      </c>
    </row>
    <row r="7" spans="1:13" ht="118.5" customHeight="1">
      <c r="A7" s="6" t="s">
        <v>236</v>
      </c>
      <c r="B7" s="11" t="s">
        <v>222</v>
      </c>
      <c r="C7" s="10">
        <v>33.99</v>
      </c>
      <c r="D7" s="8" t="s">
        <v>10</v>
      </c>
      <c r="E7" s="8">
        <v>112.53</v>
      </c>
      <c r="F7" s="10">
        <f t="shared" si="0"/>
        <v>3824.8947000000003</v>
      </c>
    </row>
    <row r="8" spans="1:13" ht="118.5" customHeight="1">
      <c r="A8" s="6" t="s">
        <v>264</v>
      </c>
      <c r="B8" s="100" t="s">
        <v>12</v>
      </c>
      <c r="C8" s="37">
        <v>4.25</v>
      </c>
      <c r="D8" s="37" t="s">
        <v>64</v>
      </c>
      <c r="E8" s="37">
        <v>228.47</v>
      </c>
      <c r="F8" s="10">
        <f t="shared" si="0"/>
        <v>970.99749999999995</v>
      </c>
    </row>
    <row r="9" spans="1:13" ht="54" customHeight="1">
      <c r="A9" s="6" t="s">
        <v>265</v>
      </c>
      <c r="B9" s="100" t="s">
        <v>266</v>
      </c>
      <c r="C9" s="37">
        <v>55.77</v>
      </c>
      <c r="D9" s="37" t="s">
        <v>267</v>
      </c>
      <c r="E9" s="37">
        <v>225.81</v>
      </c>
      <c r="F9" s="10">
        <f t="shared" si="0"/>
        <v>12593.423700000001</v>
      </c>
    </row>
    <row r="10" spans="1:13" ht="118.5" customHeight="1">
      <c r="A10" s="35" t="s">
        <v>268</v>
      </c>
      <c r="B10" s="60" t="s">
        <v>16</v>
      </c>
      <c r="C10" s="37">
        <v>14.02</v>
      </c>
      <c r="D10" s="37" t="s">
        <v>64</v>
      </c>
      <c r="E10" s="37">
        <v>6543.32</v>
      </c>
      <c r="F10" s="10">
        <f t="shared" si="0"/>
        <v>91737.346399999995</v>
      </c>
    </row>
    <row r="11" spans="1:13" ht="109.5" customHeight="1">
      <c r="A11" s="35" t="s">
        <v>269</v>
      </c>
      <c r="B11" s="60" t="s">
        <v>132</v>
      </c>
      <c r="C11" s="37">
        <v>0.94</v>
      </c>
      <c r="D11" s="37" t="s">
        <v>64</v>
      </c>
      <c r="E11" s="37">
        <v>6219.21</v>
      </c>
      <c r="F11" s="10">
        <f t="shared" si="0"/>
        <v>5846.0573999999997</v>
      </c>
    </row>
    <row r="12" spans="1:13" ht="108" customHeight="1">
      <c r="A12" s="35" t="s">
        <v>270</v>
      </c>
      <c r="B12" s="60" t="s">
        <v>105</v>
      </c>
      <c r="C12" s="40">
        <v>1.452</v>
      </c>
      <c r="D12" s="37" t="s">
        <v>106</v>
      </c>
      <c r="E12" s="37">
        <v>53433.91</v>
      </c>
      <c r="F12" s="10">
        <f t="shared" si="0"/>
        <v>77586.037320000003</v>
      </c>
    </row>
    <row r="13" spans="1:13" s="44" customFormat="1" ht="15" customHeight="1">
      <c r="A13" s="68">
        <v>9</v>
      </c>
      <c r="B13" s="55" t="s">
        <v>69</v>
      </c>
      <c r="C13" s="55"/>
      <c r="D13" s="55"/>
      <c r="E13" s="55"/>
      <c r="F13" s="10">
        <f t="shared" si="0"/>
        <v>0</v>
      </c>
    </row>
    <row r="14" spans="1:13" s="44" customFormat="1" ht="15" customHeight="1">
      <c r="A14" s="6" t="s">
        <v>70</v>
      </c>
      <c r="B14" s="11" t="s">
        <v>271</v>
      </c>
      <c r="C14" s="10">
        <v>7.28</v>
      </c>
      <c r="D14" s="8" t="s">
        <v>10</v>
      </c>
      <c r="E14" s="10">
        <v>710.13</v>
      </c>
      <c r="F14" s="10">
        <f t="shared" si="0"/>
        <v>5169.7464</v>
      </c>
    </row>
    <row r="15" spans="1:13" s="44" customFormat="1" ht="15" customHeight="1">
      <c r="A15" s="6" t="s">
        <v>72</v>
      </c>
      <c r="B15" s="11" t="s">
        <v>272</v>
      </c>
      <c r="C15" s="10">
        <v>4.25</v>
      </c>
      <c r="D15" s="8" t="s">
        <v>10</v>
      </c>
      <c r="E15" s="10">
        <v>431.75</v>
      </c>
      <c r="F15" s="10">
        <f t="shared" si="0"/>
        <v>1834.9375</v>
      </c>
    </row>
    <row r="16" spans="1:13" ht="15.75">
      <c r="A16" s="6" t="s">
        <v>74</v>
      </c>
      <c r="B16" s="11" t="s">
        <v>273</v>
      </c>
      <c r="C16" s="10">
        <v>12.88</v>
      </c>
      <c r="D16" s="8" t="s">
        <v>10</v>
      </c>
      <c r="E16" s="8">
        <v>391.29</v>
      </c>
      <c r="F16" s="10">
        <f t="shared" si="0"/>
        <v>5039.8152000000009</v>
      </c>
    </row>
    <row r="17" spans="1:6" ht="15" customHeight="1">
      <c r="A17" s="6" t="s">
        <v>227</v>
      </c>
      <c r="B17" s="11" t="s">
        <v>274</v>
      </c>
      <c r="C17" s="10">
        <v>1.8129999999999999</v>
      </c>
      <c r="D17" s="8" t="s">
        <v>10</v>
      </c>
      <c r="E17" s="8">
        <v>710.21</v>
      </c>
      <c r="F17" s="10">
        <f t="shared" si="0"/>
        <v>1287.6107300000001</v>
      </c>
    </row>
    <row r="18" spans="1:6" ht="15.75">
      <c r="A18" s="6" t="s">
        <v>78</v>
      </c>
      <c r="B18" s="11" t="s">
        <v>79</v>
      </c>
      <c r="C18" s="10">
        <v>40.369999999999997</v>
      </c>
      <c r="D18" s="8" t="s">
        <v>10</v>
      </c>
      <c r="E18" s="8">
        <v>167.7</v>
      </c>
      <c r="F18" s="10">
        <f t="shared" si="0"/>
        <v>6770.0489999999991</v>
      </c>
    </row>
    <row r="19" spans="1:6">
      <c r="A19" s="46"/>
      <c r="B19" s="111" t="s">
        <v>56</v>
      </c>
      <c r="C19" s="111"/>
      <c r="D19" s="111"/>
      <c r="E19" s="111"/>
      <c r="F19" s="10">
        <f>SUM(F3:F18)</f>
        <v>217493.16225000002</v>
      </c>
    </row>
    <row r="20" spans="1:6">
      <c r="A20" s="47"/>
      <c r="B20" s="48"/>
      <c r="C20" s="48"/>
      <c r="D20" s="48"/>
      <c r="E20" s="48"/>
      <c r="F20" s="49"/>
    </row>
    <row r="21" spans="1:6" ht="50.25" customHeight="1">
      <c r="B21" s="108" t="s">
        <v>80</v>
      </c>
      <c r="C21" s="108"/>
      <c r="D21" s="108"/>
      <c r="E21" s="108"/>
      <c r="F21" s="108"/>
    </row>
  </sheetData>
  <mergeCells count="6">
    <mergeCell ref="B21:F21"/>
    <mergeCell ref="A1:F1"/>
    <mergeCell ref="A2:F2"/>
    <mergeCell ref="A3:F3"/>
    <mergeCell ref="I4:M4"/>
    <mergeCell ref="B19:E19"/>
  </mergeCells>
  <pageMargins left="0.34" right="0.24" top="0.75" bottom="0.43" header="0.3" footer="0.25"/>
  <pageSetup paperSize="9" orientation="portrait" verticalDpi="0" r:id="rId1"/>
</worksheet>
</file>

<file path=xl/worksheets/sheet45.xml><?xml version="1.0" encoding="utf-8"?>
<worksheet xmlns="http://schemas.openxmlformats.org/spreadsheetml/2006/main" xmlns:r="http://schemas.openxmlformats.org/officeDocument/2006/relationships">
  <dimension ref="A1:H17"/>
  <sheetViews>
    <sheetView topLeftCell="A13" workbookViewId="0">
      <selection activeCell="F14" sqref="F14"/>
    </sheetView>
  </sheetViews>
  <sheetFormatPr defaultRowHeight="15"/>
  <cols>
    <col min="1" max="1" width="6.7109375" style="50" customWidth="1"/>
    <col min="2" max="2" width="42" customWidth="1"/>
    <col min="3" max="3" width="10.28515625" style="50" customWidth="1"/>
    <col min="4" max="4" width="9.42578125" customWidth="1"/>
    <col min="5" max="5" width="11.5703125" customWidth="1"/>
    <col min="6" max="6" width="12.140625" style="50"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23.25" customHeight="1">
      <c r="A3" s="110" t="s">
        <v>285</v>
      </c>
      <c r="B3" s="110"/>
      <c r="C3" s="110"/>
      <c r="D3" s="110"/>
      <c r="E3" s="110"/>
      <c r="F3" s="110"/>
      <c r="G3" s="23"/>
      <c r="H3" s="23"/>
    </row>
    <row r="4" spans="1:8">
      <c r="A4" s="4" t="s">
        <v>46</v>
      </c>
      <c r="B4" s="4" t="s">
        <v>3</v>
      </c>
      <c r="C4" s="4" t="s">
        <v>4</v>
      </c>
      <c r="D4" s="4" t="s">
        <v>47</v>
      </c>
      <c r="E4" s="4" t="s">
        <v>48</v>
      </c>
      <c r="F4" s="4" t="s">
        <v>49</v>
      </c>
    </row>
    <row r="5" spans="1:8" ht="25.5">
      <c r="A5" s="31">
        <v>1</v>
      </c>
      <c r="B5" s="52" t="s">
        <v>59</v>
      </c>
      <c r="C5" s="10">
        <v>2</v>
      </c>
      <c r="D5" s="33" t="s">
        <v>60</v>
      </c>
      <c r="E5" s="33">
        <v>243.77</v>
      </c>
      <c r="F5" s="10">
        <f>C5*E5</f>
        <v>487.54</v>
      </c>
    </row>
    <row r="6" spans="1:8" ht="73.5" customHeight="1">
      <c r="A6" s="79" t="s">
        <v>140</v>
      </c>
      <c r="B6" s="77" t="s">
        <v>12</v>
      </c>
      <c r="C6" s="78">
        <v>26.77</v>
      </c>
      <c r="D6" s="77" t="s">
        <v>64</v>
      </c>
      <c r="E6" s="77">
        <v>228.47</v>
      </c>
      <c r="F6" s="10">
        <f t="shared" ref="F6:F13" si="0">C6*E6</f>
        <v>6116.1418999999996</v>
      </c>
    </row>
    <row r="7" spans="1:8" ht="102" customHeight="1">
      <c r="A7" s="79" t="s">
        <v>141</v>
      </c>
      <c r="B7" s="77" t="s">
        <v>14</v>
      </c>
      <c r="C7" s="78">
        <v>44.97</v>
      </c>
      <c r="D7" s="77" t="s">
        <v>64</v>
      </c>
      <c r="E7" s="77">
        <v>1191.77</v>
      </c>
      <c r="F7" s="10">
        <f t="shared" si="0"/>
        <v>53593.8969</v>
      </c>
    </row>
    <row r="8" spans="1:8" ht="114.75" customHeight="1">
      <c r="A8" s="35" t="s">
        <v>261</v>
      </c>
      <c r="B8" s="80" t="s">
        <v>16</v>
      </c>
      <c r="C8" s="81">
        <v>53.5</v>
      </c>
      <c r="D8" s="77" t="s">
        <v>64</v>
      </c>
      <c r="E8" s="77">
        <v>6543.32</v>
      </c>
      <c r="F8" s="10">
        <f t="shared" si="0"/>
        <v>350067.62</v>
      </c>
    </row>
    <row r="9" spans="1:8" s="44" customFormat="1" ht="15" customHeight="1">
      <c r="A9" s="54">
        <v>5</v>
      </c>
      <c r="B9" s="55" t="s">
        <v>69</v>
      </c>
      <c r="C9" s="54"/>
      <c r="D9" s="55"/>
      <c r="E9" s="55"/>
      <c r="F9" s="10">
        <f t="shared" si="0"/>
        <v>0</v>
      </c>
    </row>
    <row r="10" spans="1:8" s="44" customFormat="1" ht="15" customHeight="1">
      <c r="A10" s="6" t="s">
        <v>21</v>
      </c>
      <c r="B10" s="11" t="s">
        <v>71</v>
      </c>
      <c r="C10" s="10">
        <v>22.97</v>
      </c>
      <c r="D10" s="8" t="s">
        <v>10</v>
      </c>
      <c r="E10" s="10">
        <v>710.13</v>
      </c>
      <c r="F10" s="10">
        <f t="shared" si="0"/>
        <v>16311.686099999999</v>
      </c>
    </row>
    <row r="11" spans="1:8" ht="15.75" customHeight="1">
      <c r="A11" s="6" t="s">
        <v>27</v>
      </c>
      <c r="B11" s="11" t="s">
        <v>155</v>
      </c>
      <c r="C11" s="10">
        <v>26.77</v>
      </c>
      <c r="D11" s="8" t="s">
        <v>10</v>
      </c>
      <c r="E11" s="8">
        <v>431.75</v>
      </c>
      <c r="F11" s="10">
        <f t="shared" si="0"/>
        <v>11557.9475</v>
      </c>
    </row>
    <row r="12" spans="1:8" ht="15.75">
      <c r="A12" s="6" t="s">
        <v>25</v>
      </c>
      <c r="B12" s="11" t="s">
        <v>157</v>
      </c>
      <c r="C12" s="10">
        <v>44.97</v>
      </c>
      <c r="D12" s="8" t="s">
        <v>10</v>
      </c>
      <c r="E12" s="8">
        <v>664.42</v>
      </c>
      <c r="F12" s="10">
        <f t="shared" si="0"/>
        <v>29878.967399999998</v>
      </c>
    </row>
    <row r="13" spans="1:8" ht="15.75">
      <c r="A13" s="6" t="s">
        <v>29</v>
      </c>
      <c r="B13" s="11" t="s">
        <v>226</v>
      </c>
      <c r="C13" s="10">
        <v>45.94</v>
      </c>
      <c r="D13" s="8" t="s">
        <v>10</v>
      </c>
      <c r="E13" s="8">
        <v>391.29</v>
      </c>
      <c r="F13" s="10">
        <f t="shared" si="0"/>
        <v>17975.8626</v>
      </c>
    </row>
    <row r="14" spans="1:8">
      <c r="A14" s="46"/>
      <c r="B14" s="111" t="s">
        <v>56</v>
      </c>
      <c r="C14" s="111"/>
      <c r="D14" s="111"/>
      <c r="E14" s="111"/>
      <c r="F14" s="26">
        <f>SUM(F5:F13)</f>
        <v>485989.66240000003</v>
      </c>
    </row>
    <row r="17" spans="2:6" ht="50.25" customHeight="1">
      <c r="B17" s="108" t="s">
        <v>80</v>
      </c>
      <c r="C17" s="108"/>
      <c r="D17" s="108"/>
      <c r="E17" s="108"/>
      <c r="F17" s="108"/>
    </row>
  </sheetData>
  <mergeCells count="5">
    <mergeCell ref="A1:F1"/>
    <mergeCell ref="A2:F2"/>
    <mergeCell ref="A3:F3"/>
    <mergeCell ref="B14:E14"/>
    <mergeCell ref="B17:F17"/>
  </mergeCells>
  <pageMargins left="0.45" right="0.18"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dimension ref="A1:L23"/>
  <sheetViews>
    <sheetView topLeftCell="A16" workbookViewId="0">
      <selection activeCell="B29" sqref="B29"/>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128" t="s">
        <v>0</v>
      </c>
      <c r="B1" s="109"/>
      <c r="C1" s="109"/>
      <c r="D1" s="109"/>
      <c r="E1" s="109"/>
      <c r="F1" s="109"/>
      <c r="G1" s="109"/>
      <c r="H1" s="109"/>
      <c r="I1" s="109"/>
      <c r="J1" s="109"/>
      <c r="K1" s="2"/>
      <c r="L1" s="2"/>
    </row>
    <row r="2" spans="1:12" ht="18.75">
      <c r="A2" s="129" t="s">
        <v>1</v>
      </c>
      <c r="B2" s="130"/>
      <c r="C2" s="130"/>
      <c r="D2" s="130"/>
      <c r="E2" s="130"/>
      <c r="F2" s="130"/>
      <c r="G2" s="130"/>
      <c r="H2" s="130"/>
      <c r="I2" s="130"/>
      <c r="J2" s="130"/>
      <c r="K2" s="2"/>
      <c r="L2" s="2"/>
    </row>
    <row r="3" spans="1:12" ht="36.75" customHeight="1">
      <c r="A3" s="110" t="s">
        <v>122</v>
      </c>
      <c r="B3" s="110"/>
      <c r="C3" s="110"/>
      <c r="D3" s="110"/>
      <c r="E3" s="110"/>
      <c r="F3" s="110"/>
      <c r="G3" s="110"/>
      <c r="H3" s="110"/>
      <c r="I3" s="110"/>
      <c r="J3" s="110"/>
      <c r="K3" s="23"/>
      <c r="L3" s="23"/>
    </row>
    <row r="4" spans="1:12">
      <c r="A4" s="4" t="s">
        <v>46</v>
      </c>
      <c r="B4" s="4" t="s">
        <v>3</v>
      </c>
      <c r="C4" s="4" t="s">
        <v>4</v>
      </c>
      <c r="D4" s="4"/>
      <c r="E4" s="4">
        <v>1</v>
      </c>
      <c r="F4" s="4">
        <v>2</v>
      </c>
      <c r="G4" s="4" t="s">
        <v>123</v>
      </c>
      <c r="H4" s="4" t="s">
        <v>47</v>
      </c>
      <c r="I4" s="4" t="s">
        <v>48</v>
      </c>
      <c r="J4" s="4" t="s">
        <v>49</v>
      </c>
    </row>
    <row r="5" spans="1:12" ht="114.75">
      <c r="A5" s="6" t="s">
        <v>8</v>
      </c>
      <c r="B5" s="11" t="s">
        <v>9</v>
      </c>
      <c r="C5" s="10">
        <v>34.159999999999997</v>
      </c>
      <c r="D5" s="10">
        <v>29.31</v>
      </c>
      <c r="E5" s="10">
        <v>9.07</v>
      </c>
      <c r="F5" s="10">
        <v>5.75</v>
      </c>
      <c r="G5" s="10">
        <v>61.73</v>
      </c>
      <c r="H5" s="8" t="s">
        <v>10</v>
      </c>
      <c r="I5" s="8">
        <v>112.53</v>
      </c>
      <c r="J5" s="10">
        <f t="shared" ref="J5:J19" si="0">I5*G5</f>
        <v>6946.4768999999997</v>
      </c>
    </row>
    <row r="6" spans="1:12" ht="89.25">
      <c r="A6" s="6" t="s">
        <v>11</v>
      </c>
      <c r="B6" s="21" t="s">
        <v>12</v>
      </c>
      <c r="C6" s="10">
        <v>12.75</v>
      </c>
      <c r="D6" s="10">
        <v>10.63</v>
      </c>
      <c r="E6" s="10">
        <v>0.56999999999999995</v>
      </c>
      <c r="F6" s="10">
        <v>0.46</v>
      </c>
      <c r="G6" s="10">
        <v>21.1</v>
      </c>
      <c r="H6" s="8" t="s">
        <v>10</v>
      </c>
      <c r="I6" s="8">
        <v>228.47</v>
      </c>
      <c r="J6" s="10">
        <f t="shared" si="0"/>
        <v>4820.7170000000006</v>
      </c>
    </row>
    <row r="7" spans="1:12" ht="63.75">
      <c r="A7" s="6" t="s">
        <v>13</v>
      </c>
      <c r="B7" s="11" t="s">
        <v>14</v>
      </c>
      <c r="C7" s="10">
        <v>21.42</v>
      </c>
      <c r="D7" s="10">
        <v>17.850000000000001</v>
      </c>
      <c r="E7" s="10">
        <v>0.96</v>
      </c>
      <c r="F7" s="10">
        <v>0.77</v>
      </c>
      <c r="G7" s="10">
        <v>35.450000000000003</v>
      </c>
      <c r="H7" s="8" t="s">
        <v>10</v>
      </c>
      <c r="I7" s="8">
        <v>1191.77</v>
      </c>
      <c r="J7" s="10">
        <f t="shared" si="0"/>
        <v>42248.246500000001</v>
      </c>
    </row>
    <row r="8" spans="1:12" ht="102">
      <c r="A8" s="6" t="s">
        <v>124</v>
      </c>
      <c r="B8" s="11" t="s">
        <v>87</v>
      </c>
      <c r="C8" s="10"/>
      <c r="D8" s="10">
        <v>15</v>
      </c>
      <c r="E8" s="10">
        <v>3.9</v>
      </c>
      <c r="F8" s="10">
        <v>2.7</v>
      </c>
      <c r="G8" s="10">
        <v>1.1000000000000001</v>
      </c>
      <c r="H8" s="8" t="s">
        <v>10</v>
      </c>
      <c r="I8" s="8">
        <v>5913.66</v>
      </c>
      <c r="J8" s="10">
        <f t="shared" si="0"/>
        <v>6505.0260000000007</v>
      </c>
    </row>
    <row r="9" spans="1:12" ht="89.25">
      <c r="A9" s="6" t="s">
        <v>125</v>
      </c>
      <c r="B9" s="11" t="s">
        <v>126</v>
      </c>
      <c r="C9" s="10"/>
      <c r="D9" s="10"/>
      <c r="E9" s="10"/>
      <c r="F9" s="10"/>
      <c r="G9" s="10">
        <v>3.4</v>
      </c>
      <c r="H9" s="8" t="s">
        <v>10</v>
      </c>
      <c r="I9" s="8">
        <v>2788.17</v>
      </c>
      <c r="J9" s="10">
        <f t="shared" si="0"/>
        <v>9479.7780000000002</v>
      </c>
    </row>
    <row r="10" spans="1:12" ht="63.75">
      <c r="A10" s="35" t="s">
        <v>127</v>
      </c>
      <c r="B10" s="11" t="s">
        <v>101</v>
      </c>
      <c r="C10" s="10">
        <v>91.15</v>
      </c>
      <c r="D10" s="8" t="s">
        <v>128</v>
      </c>
      <c r="E10" s="8">
        <v>259.29000000000002</v>
      </c>
      <c r="F10" s="10">
        <f t="shared" ref="F10" si="1">E10*C10</f>
        <v>23634.283500000005</v>
      </c>
      <c r="G10" s="10">
        <v>13.62</v>
      </c>
      <c r="H10" s="8" t="s">
        <v>128</v>
      </c>
      <c r="I10" s="8">
        <v>259.29000000000002</v>
      </c>
      <c r="J10" s="10">
        <f t="shared" si="0"/>
        <v>3531.5298000000003</v>
      </c>
    </row>
    <row r="11" spans="1:12" ht="102">
      <c r="A11" s="35" t="s">
        <v>129</v>
      </c>
      <c r="B11" s="11" t="s">
        <v>130</v>
      </c>
      <c r="C11" s="10"/>
      <c r="D11" s="10"/>
      <c r="E11" s="10"/>
      <c r="F11" s="10"/>
      <c r="G11" s="10">
        <v>40.79</v>
      </c>
      <c r="H11" s="8" t="s">
        <v>10</v>
      </c>
      <c r="I11" s="8">
        <v>6543.32</v>
      </c>
      <c r="J11" s="10">
        <f t="shared" si="0"/>
        <v>266902.02279999998</v>
      </c>
    </row>
    <row r="12" spans="1:12" ht="89.25">
      <c r="A12" s="35" t="s">
        <v>131</v>
      </c>
      <c r="B12" s="11" t="s">
        <v>132</v>
      </c>
      <c r="C12" s="10"/>
      <c r="D12" s="10">
        <v>21.25</v>
      </c>
      <c r="E12" s="10">
        <v>1.52</v>
      </c>
      <c r="F12" s="10">
        <v>1.22</v>
      </c>
      <c r="G12" s="10">
        <v>1.9</v>
      </c>
      <c r="H12" s="8" t="s">
        <v>10</v>
      </c>
      <c r="I12" s="8">
        <v>6219.21</v>
      </c>
      <c r="J12" s="10">
        <f>I12*G12</f>
        <v>11816.499</v>
      </c>
    </row>
    <row r="13" spans="1:12" ht="89.25">
      <c r="A13" s="35" t="s">
        <v>133</v>
      </c>
      <c r="B13" s="11" t="s">
        <v>105</v>
      </c>
      <c r="C13" s="10"/>
      <c r="D13" s="10">
        <v>2.25</v>
      </c>
      <c r="E13" s="10">
        <v>0.56999999999999995</v>
      </c>
      <c r="F13" s="10">
        <v>0.42</v>
      </c>
      <c r="G13" s="72">
        <v>0.23499999999999999</v>
      </c>
      <c r="H13" s="8" t="s">
        <v>106</v>
      </c>
      <c r="I13" s="8">
        <v>53433.91</v>
      </c>
      <c r="J13" s="10">
        <f t="shared" si="0"/>
        <v>12556.968849999999</v>
      </c>
    </row>
    <row r="14" spans="1:12" ht="18.75">
      <c r="A14" s="6">
        <v>11</v>
      </c>
      <c r="B14" s="24" t="s">
        <v>52</v>
      </c>
      <c r="C14" s="10"/>
      <c r="D14" s="10"/>
      <c r="E14" s="10"/>
      <c r="F14" s="10"/>
      <c r="G14" s="10"/>
      <c r="H14" s="8"/>
      <c r="I14" s="8"/>
      <c r="J14" s="10"/>
    </row>
    <row r="15" spans="1:12" ht="15.75" customHeight="1">
      <c r="A15" s="6" t="s">
        <v>21</v>
      </c>
      <c r="B15" s="11" t="s">
        <v>134</v>
      </c>
      <c r="C15" s="10">
        <v>12.75</v>
      </c>
      <c r="D15" s="10">
        <v>10.63</v>
      </c>
      <c r="E15" s="10">
        <v>0.56999999999999995</v>
      </c>
      <c r="F15" s="10">
        <v>0.46</v>
      </c>
      <c r="G15" s="10">
        <v>21.1</v>
      </c>
      <c r="H15" s="8" t="s">
        <v>10</v>
      </c>
      <c r="I15" s="8">
        <v>431.74</v>
      </c>
      <c r="J15" s="10">
        <f t="shared" si="0"/>
        <v>9109.7139999999999</v>
      </c>
    </row>
    <row r="16" spans="1:12" ht="15.75" customHeight="1">
      <c r="A16" s="6" t="s">
        <v>23</v>
      </c>
      <c r="B16" s="11" t="s">
        <v>135</v>
      </c>
      <c r="C16" s="10">
        <v>29.16</v>
      </c>
      <c r="D16" s="10">
        <v>33.58</v>
      </c>
      <c r="E16" s="10">
        <v>2.3199999999999998</v>
      </c>
      <c r="F16" s="10">
        <v>1.7</v>
      </c>
      <c r="G16" s="10">
        <v>20.7</v>
      </c>
      <c r="H16" s="8" t="s">
        <v>10</v>
      </c>
      <c r="I16" s="8">
        <v>710.14</v>
      </c>
      <c r="J16" s="10">
        <f>I16*G16</f>
        <v>14699.897999999999</v>
      </c>
    </row>
    <row r="17" spans="1:10" ht="15.75" customHeight="1">
      <c r="A17" s="6" t="s">
        <v>25</v>
      </c>
      <c r="B17" s="11" t="s">
        <v>136</v>
      </c>
      <c r="C17" s="10">
        <v>21.42</v>
      </c>
      <c r="D17" s="10">
        <v>56.1</v>
      </c>
      <c r="E17" s="10">
        <v>1</v>
      </c>
      <c r="F17" s="10">
        <v>0.8</v>
      </c>
      <c r="G17" s="10">
        <v>35.5</v>
      </c>
      <c r="H17" s="8" t="s">
        <v>10</v>
      </c>
      <c r="I17" s="8">
        <v>664.32</v>
      </c>
      <c r="J17" s="10">
        <f t="shared" si="0"/>
        <v>23583.360000000001</v>
      </c>
    </row>
    <row r="18" spans="1:10" ht="15.75">
      <c r="A18" s="6" t="s">
        <v>27</v>
      </c>
      <c r="B18" s="11" t="s">
        <v>137</v>
      </c>
      <c r="C18" s="10">
        <v>58.32</v>
      </c>
      <c r="D18" s="10">
        <v>31.72</v>
      </c>
      <c r="E18" s="10">
        <v>4.6399999999999997</v>
      </c>
      <c r="F18" s="10">
        <v>3.4</v>
      </c>
      <c r="G18" s="10">
        <v>37.86</v>
      </c>
      <c r="H18" s="8" t="s">
        <v>10</v>
      </c>
      <c r="I18" s="8">
        <v>391.28</v>
      </c>
      <c r="J18" s="10">
        <f t="shared" si="0"/>
        <v>14813.860799999999</v>
      </c>
    </row>
    <row r="19" spans="1:10" ht="15.75">
      <c r="A19" s="6" t="s">
        <v>29</v>
      </c>
      <c r="B19" s="11" t="s">
        <v>32</v>
      </c>
      <c r="C19" s="10">
        <v>34.159999999999997</v>
      </c>
      <c r="D19" s="10">
        <v>46.3</v>
      </c>
      <c r="E19" s="10">
        <v>9.07</v>
      </c>
      <c r="F19" s="10">
        <v>5.75</v>
      </c>
      <c r="G19" s="10">
        <v>61.73</v>
      </c>
      <c r="H19" s="8" t="s">
        <v>10</v>
      </c>
      <c r="I19" s="8">
        <v>167.71</v>
      </c>
      <c r="J19" s="10">
        <f t="shared" si="0"/>
        <v>10352.738299999999</v>
      </c>
    </row>
    <row r="20" spans="1:10">
      <c r="A20" s="73"/>
      <c r="B20" s="147"/>
      <c r="C20" s="147"/>
      <c r="D20" s="147"/>
      <c r="E20" s="147"/>
      <c r="F20" s="147"/>
      <c r="G20" s="147"/>
      <c r="H20" s="147"/>
      <c r="I20" s="147"/>
      <c r="J20" s="26">
        <f>SUM(J5:J19)</f>
        <v>437366.83594999998</v>
      </c>
    </row>
    <row r="21" spans="1:10">
      <c r="A21" s="15"/>
      <c r="B21" s="74"/>
      <c r="C21" s="74"/>
      <c r="D21" s="74"/>
      <c r="E21" s="74"/>
      <c r="F21" s="74"/>
      <c r="G21" s="74"/>
      <c r="H21" s="74"/>
      <c r="I21" s="74"/>
      <c r="J21" s="75"/>
    </row>
    <row r="22" spans="1:10">
      <c r="A22" s="15"/>
      <c r="B22" s="74"/>
      <c r="C22" s="74"/>
      <c r="D22" s="74"/>
      <c r="E22" s="74"/>
      <c r="F22" s="74"/>
      <c r="G22" s="74"/>
      <c r="H22" s="74"/>
      <c r="I22" s="74"/>
      <c r="J22" s="75"/>
    </row>
    <row r="23" spans="1:10" ht="50.25" customHeight="1">
      <c r="B23" s="108" t="s">
        <v>138</v>
      </c>
      <c r="C23" s="108"/>
      <c r="D23" s="108"/>
      <c r="E23" s="108"/>
      <c r="F23" s="108"/>
      <c r="G23" s="108"/>
      <c r="H23" s="108"/>
      <c r="I23" s="108"/>
      <c r="J23" s="108"/>
    </row>
  </sheetData>
  <mergeCells count="5">
    <mergeCell ref="A1:J1"/>
    <mergeCell ref="A2:J2"/>
    <mergeCell ref="A3:J3"/>
    <mergeCell ref="B20:I20"/>
    <mergeCell ref="B23:J23"/>
  </mergeCells>
  <pageMargins left="0.16" right="0.28000000000000003" top="0.47" bottom="0.37" header="0.3" footer="0.2"/>
  <pageSetup paperSize="9" orientation="portrait" verticalDpi="0" r:id="rId1"/>
</worksheet>
</file>

<file path=xl/worksheets/sheet47.xml><?xml version="1.0" encoding="utf-8"?>
<worksheet xmlns="http://schemas.openxmlformats.org/spreadsheetml/2006/main" xmlns:r="http://schemas.openxmlformats.org/officeDocument/2006/relationships">
  <dimension ref="A1:H14"/>
  <sheetViews>
    <sheetView topLeftCell="A4" workbookViewId="0">
      <selection activeCell="F11" sqref="F11"/>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8" t="s">
        <v>0</v>
      </c>
      <c r="B1" s="109"/>
      <c r="C1" s="109"/>
      <c r="D1" s="109"/>
      <c r="E1" s="109"/>
      <c r="F1" s="109"/>
      <c r="G1" s="2"/>
      <c r="H1" s="2"/>
    </row>
    <row r="2" spans="1:8" ht="18.75">
      <c r="A2" s="129" t="s">
        <v>1</v>
      </c>
      <c r="B2" s="130"/>
      <c r="C2" s="130"/>
      <c r="D2" s="130"/>
      <c r="E2" s="130"/>
      <c r="F2" s="130"/>
      <c r="G2" s="2"/>
      <c r="H2" s="2"/>
    </row>
    <row r="3" spans="1:8" ht="35.25" customHeight="1">
      <c r="A3" s="110" t="s">
        <v>153</v>
      </c>
      <c r="B3" s="110"/>
      <c r="C3" s="110"/>
      <c r="D3" s="110"/>
      <c r="E3" s="110"/>
      <c r="F3" s="110"/>
      <c r="G3" s="23"/>
      <c r="H3" s="23"/>
    </row>
    <row r="4" spans="1:8">
      <c r="A4" s="4" t="s">
        <v>46</v>
      </c>
      <c r="B4" s="4" t="s">
        <v>3</v>
      </c>
      <c r="C4" s="4" t="s">
        <v>4</v>
      </c>
      <c r="D4" s="4" t="s">
        <v>47</v>
      </c>
      <c r="E4" s="4" t="s">
        <v>48</v>
      </c>
      <c r="F4" s="4" t="s">
        <v>49</v>
      </c>
    </row>
    <row r="5" spans="1:8" ht="102">
      <c r="A5" s="6" t="s">
        <v>50</v>
      </c>
      <c r="B5" s="11" t="s">
        <v>16</v>
      </c>
      <c r="C5" s="10">
        <v>75.819999999999993</v>
      </c>
      <c r="D5" s="8" t="s">
        <v>10</v>
      </c>
      <c r="E5" s="8">
        <v>6543.32</v>
      </c>
      <c r="F5" s="10">
        <f>E5*C5</f>
        <v>496114.52239999996</v>
      </c>
    </row>
    <row r="6" spans="1:8" ht="94.5">
      <c r="A6" s="6" t="s">
        <v>51</v>
      </c>
      <c r="B6" s="11" t="s">
        <v>18</v>
      </c>
      <c r="C6" s="8">
        <v>14.44</v>
      </c>
      <c r="D6" s="8" t="s">
        <v>19</v>
      </c>
      <c r="E6" s="8">
        <v>223.97</v>
      </c>
      <c r="F6" s="10">
        <f>E6*C6</f>
        <v>3234.1268</v>
      </c>
    </row>
    <row r="7" spans="1:8" ht="18.75">
      <c r="A7" s="6">
        <v>3</v>
      </c>
      <c r="B7" s="24" t="s">
        <v>52</v>
      </c>
      <c r="C7" s="10"/>
      <c r="D7" s="8"/>
      <c r="E7" s="8"/>
      <c r="F7" s="10"/>
    </row>
    <row r="8" spans="1:8" ht="15.75" customHeight="1">
      <c r="A8" s="6" t="s">
        <v>21</v>
      </c>
      <c r="B8" s="11" t="s">
        <v>53</v>
      </c>
      <c r="C8" s="8">
        <v>32.6</v>
      </c>
      <c r="D8" s="8" t="s">
        <v>10</v>
      </c>
      <c r="E8" s="8">
        <v>710.14</v>
      </c>
      <c r="F8" s="8">
        <f t="shared" ref="F8:F10" si="0">E8*C8</f>
        <v>23150.564000000002</v>
      </c>
    </row>
    <row r="9" spans="1:8" ht="15.75">
      <c r="A9" s="6" t="s">
        <v>25</v>
      </c>
      <c r="B9" s="11" t="s">
        <v>54</v>
      </c>
      <c r="C9" s="8">
        <v>65.2</v>
      </c>
      <c r="D9" s="8" t="s">
        <v>10</v>
      </c>
      <c r="E9" s="8">
        <v>391.29</v>
      </c>
      <c r="F9" s="8">
        <f t="shared" si="0"/>
        <v>25512.108000000004</v>
      </c>
    </row>
    <row r="10" spans="1:8" ht="15.75">
      <c r="A10" s="6" t="s">
        <v>27</v>
      </c>
      <c r="B10" s="11" t="s">
        <v>55</v>
      </c>
      <c r="C10" s="8">
        <v>14.44</v>
      </c>
      <c r="D10" s="8" t="s">
        <v>10</v>
      </c>
      <c r="E10" s="8">
        <v>382.29</v>
      </c>
      <c r="F10" s="8">
        <f t="shared" si="0"/>
        <v>5520.2676000000001</v>
      </c>
    </row>
    <row r="11" spans="1:8">
      <c r="A11" s="25"/>
      <c r="B11" s="111" t="s">
        <v>56</v>
      </c>
      <c r="C11" s="111"/>
      <c r="D11" s="111"/>
      <c r="E11" s="111"/>
      <c r="F11" s="26">
        <f>SUM(F5:F10)</f>
        <v>553531.58880000003</v>
      </c>
    </row>
    <row r="14" spans="1:8" ht="50.25" customHeight="1">
      <c r="B14" s="108" t="s">
        <v>80</v>
      </c>
      <c r="C14" s="108"/>
      <c r="D14" s="108"/>
      <c r="E14" s="108"/>
      <c r="F14" s="108"/>
    </row>
  </sheetData>
  <mergeCells count="5">
    <mergeCell ref="A1:F1"/>
    <mergeCell ref="A2:F2"/>
    <mergeCell ref="A3:F3"/>
    <mergeCell ref="B11:E11"/>
    <mergeCell ref="B14:F14"/>
  </mergeCells>
  <pageMargins left="0.32" right="0.15" top="0.78"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dimension ref="A1:I26"/>
  <sheetViews>
    <sheetView tabSelected="1" workbookViewId="0">
      <selection activeCell="B6" sqref="B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44.25" customHeight="1">
      <c r="A3" s="110" t="s">
        <v>279</v>
      </c>
      <c r="B3" s="112"/>
      <c r="C3" s="112"/>
      <c r="D3" s="112"/>
      <c r="E3" s="112"/>
      <c r="F3" s="112"/>
      <c r="G3" s="3"/>
      <c r="H3" s="3"/>
    </row>
    <row r="4" spans="1:9">
      <c r="A4" s="4" t="s">
        <v>46</v>
      </c>
      <c r="B4" s="4" t="s">
        <v>3</v>
      </c>
      <c r="C4" s="5" t="s">
        <v>4</v>
      </c>
      <c r="D4" s="5" t="s">
        <v>5</v>
      </c>
      <c r="E4" s="5" t="s">
        <v>6</v>
      </c>
      <c r="F4" s="5" t="s">
        <v>7</v>
      </c>
    </row>
    <row r="5" spans="1:9" ht="38.25">
      <c r="A5" s="31">
        <v>1</v>
      </c>
      <c r="B5" s="52" t="s">
        <v>280</v>
      </c>
      <c r="C5" s="10">
        <v>5</v>
      </c>
      <c r="D5" s="33" t="s">
        <v>60</v>
      </c>
      <c r="E5" s="33">
        <v>243.77</v>
      </c>
      <c r="F5" s="10">
        <f>E5*C5</f>
        <v>1218.8500000000001</v>
      </c>
    </row>
    <row r="6" spans="1:9" ht="127.5">
      <c r="A6" s="6" t="s">
        <v>61</v>
      </c>
      <c r="B6" s="11" t="s">
        <v>9</v>
      </c>
      <c r="C6" s="8">
        <v>88.36</v>
      </c>
      <c r="D6" s="8" t="s">
        <v>10</v>
      </c>
      <c r="E6" s="8">
        <v>112.53</v>
      </c>
      <c r="F6" s="10">
        <f t="shared" ref="F6:F19" si="0">E6*C6</f>
        <v>9943.1507999999994</v>
      </c>
    </row>
    <row r="7" spans="1:9" ht="102">
      <c r="A7" s="6" t="s">
        <v>63</v>
      </c>
      <c r="B7" s="21" t="s">
        <v>12</v>
      </c>
      <c r="C7" s="8">
        <v>11.042</v>
      </c>
      <c r="D7" s="8" t="s">
        <v>10</v>
      </c>
      <c r="E7" s="8">
        <v>228.47</v>
      </c>
      <c r="F7" s="10">
        <f t="shared" si="0"/>
        <v>2522.7657399999998</v>
      </c>
    </row>
    <row r="8" spans="1:9" ht="76.5">
      <c r="A8" s="6" t="s">
        <v>113</v>
      </c>
      <c r="B8" s="11" t="s">
        <v>14</v>
      </c>
      <c r="C8" s="8">
        <v>13.816000000000001</v>
      </c>
      <c r="D8" s="8" t="s">
        <v>10</v>
      </c>
      <c r="E8" s="8">
        <v>1191.77</v>
      </c>
      <c r="F8" s="10">
        <f t="shared" si="0"/>
        <v>16465.494320000002</v>
      </c>
    </row>
    <row r="9" spans="1:9" ht="114" customHeight="1">
      <c r="A9" s="6" t="s">
        <v>83</v>
      </c>
      <c r="B9" s="11" t="s">
        <v>16</v>
      </c>
      <c r="C9" s="8">
        <v>11.971</v>
      </c>
      <c r="D9" s="8" t="s">
        <v>10</v>
      </c>
      <c r="E9" s="8">
        <v>5913.66</v>
      </c>
      <c r="F9" s="10">
        <f t="shared" si="0"/>
        <v>70792.423859999995</v>
      </c>
    </row>
    <row r="10" spans="1:9" ht="114" customHeight="1">
      <c r="A10" s="6" t="s">
        <v>98</v>
      </c>
      <c r="B10" s="11" t="s">
        <v>126</v>
      </c>
      <c r="C10" s="8">
        <v>33.131</v>
      </c>
      <c r="D10" s="8" t="s">
        <v>10</v>
      </c>
      <c r="E10" s="8">
        <v>2788.17</v>
      </c>
      <c r="F10" s="10">
        <f t="shared" si="0"/>
        <v>92374.860270000005</v>
      </c>
    </row>
    <row r="11" spans="1:9" ht="114" customHeight="1">
      <c r="A11" s="6" t="s">
        <v>165</v>
      </c>
      <c r="B11" s="11" t="s">
        <v>166</v>
      </c>
      <c r="C11" s="8">
        <v>265.69099999999997</v>
      </c>
      <c r="D11" s="8" t="s">
        <v>128</v>
      </c>
      <c r="E11" s="8">
        <v>214.12</v>
      </c>
      <c r="F11" s="10">
        <f t="shared" si="0"/>
        <v>56889.756919999993</v>
      </c>
    </row>
    <row r="12" spans="1:9" ht="114" customHeight="1">
      <c r="A12" s="6" t="s">
        <v>167</v>
      </c>
      <c r="B12" s="11" t="s">
        <v>168</v>
      </c>
      <c r="C12" s="8">
        <v>22.274000000000001</v>
      </c>
      <c r="D12" s="8" t="s">
        <v>169</v>
      </c>
      <c r="E12" s="8">
        <v>6219.21</v>
      </c>
      <c r="F12" s="10">
        <f t="shared" si="0"/>
        <v>138526.68354</v>
      </c>
    </row>
    <row r="13" spans="1:9" ht="114" customHeight="1">
      <c r="A13" s="6" t="s">
        <v>170</v>
      </c>
      <c r="B13" s="11" t="s">
        <v>105</v>
      </c>
      <c r="C13" s="8">
        <v>0.74299999999999999</v>
      </c>
      <c r="D13" s="8" t="s">
        <v>106</v>
      </c>
      <c r="E13" s="8">
        <v>53433.91</v>
      </c>
      <c r="F13" s="10">
        <f t="shared" si="0"/>
        <v>39701.395130000004</v>
      </c>
    </row>
    <row r="14" spans="1:9">
      <c r="A14" s="6">
        <v>10</v>
      </c>
      <c r="B14" s="22" t="s">
        <v>20</v>
      </c>
      <c r="C14" s="8"/>
      <c r="D14" s="8"/>
      <c r="E14" s="8"/>
      <c r="F14" s="10"/>
    </row>
    <row r="15" spans="1:9" ht="15.75">
      <c r="A15" s="6" t="s">
        <v>21</v>
      </c>
      <c r="B15" s="11" t="s">
        <v>114</v>
      </c>
      <c r="C15" s="8">
        <v>5.3869999999999996</v>
      </c>
      <c r="D15" s="8" t="s">
        <v>10</v>
      </c>
      <c r="E15" s="8">
        <v>710.13</v>
      </c>
      <c r="F15" s="10">
        <f t="shared" si="0"/>
        <v>3825.4703099999997</v>
      </c>
    </row>
    <row r="16" spans="1:9" ht="15.75">
      <c r="A16" s="6" t="s">
        <v>23</v>
      </c>
      <c r="B16" s="11" t="s">
        <v>115</v>
      </c>
      <c r="C16" s="8">
        <v>14.28</v>
      </c>
      <c r="D16" s="8" t="s">
        <v>10</v>
      </c>
      <c r="E16" s="8">
        <v>431.75</v>
      </c>
      <c r="F16" s="10">
        <f t="shared" si="0"/>
        <v>6165.3899999999994</v>
      </c>
    </row>
    <row r="17" spans="1:6" ht="15.75">
      <c r="A17" s="6" t="s">
        <v>25</v>
      </c>
      <c r="B17" s="11" t="s">
        <v>36</v>
      </c>
      <c r="C17" s="8">
        <v>46.945999999999998</v>
      </c>
      <c r="D17" s="8" t="s">
        <v>10</v>
      </c>
      <c r="E17" s="8">
        <v>664.32</v>
      </c>
      <c r="F17" s="10">
        <f t="shared" si="0"/>
        <v>31187.166720000001</v>
      </c>
    </row>
    <row r="18" spans="1:6" ht="17.25" customHeight="1">
      <c r="A18" s="6" t="s">
        <v>27</v>
      </c>
      <c r="B18" s="11" t="s">
        <v>37</v>
      </c>
      <c r="C18" s="8">
        <v>10.773999999999999</v>
      </c>
      <c r="D18" s="8" t="s">
        <v>10</v>
      </c>
      <c r="E18" s="8">
        <v>426.28</v>
      </c>
      <c r="F18" s="10">
        <f t="shared" si="0"/>
        <v>4592.7407199999998</v>
      </c>
    </row>
    <row r="19" spans="1:6" ht="17.25" customHeight="1">
      <c r="A19" s="6" t="s">
        <v>42</v>
      </c>
      <c r="B19" s="11" t="s">
        <v>32</v>
      </c>
      <c r="C19" s="8">
        <v>88.36</v>
      </c>
      <c r="D19" s="8" t="s">
        <v>10</v>
      </c>
      <c r="E19" s="8">
        <v>167.7</v>
      </c>
      <c r="F19" s="10">
        <f t="shared" si="0"/>
        <v>14817.972</v>
      </c>
    </row>
    <row r="20" spans="1:6" s="15" customFormat="1" ht="23.25" customHeight="1">
      <c r="A20" s="12"/>
      <c r="B20" s="13"/>
      <c r="C20" s="106"/>
      <c r="D20" s="106"/>
      <c r="E20" s="107"/>
      <c r="F20" s="14">
        <f>SUM(F6:F19)</f>
        <v>487805.27032999997</v>
      </c>
    </row>
    <row r="21" spans="1:6" s="15" customFormat="1" ht="23.25" customHeight="1">
      <c r="A21" s="16"/>
      <c r="B21" s="17"/>
      <c r="C21" s="18"/>
      <c r="D21" s="18"/>
      <c r="E21" s="18"/>
      <c r="F21" s="19"/>
    </row>
    <row r="22" spans="1:6" ht="62.25" customHeight="1">
      <c r="B22" s="108" t="s">
        <v>116</v>
      </c>
      <c r="C22" s="108"/>
      <c r="D22" s="108"/>
      <c r="E22" s="108"/>
      <c r="F22" s="108"/>
    </row>
    <row r="23" spans="1:6">
      <c r="E23" s="20"/>
    </row>
    <row r="26" spans="1:6" ht="15.75" customHeight="1"/>
  </sheetData>
  <mergeCells count="5">
    <mergeCell ref="A1:F1"/>
    <mergeCell ref="A2:F2"/>
    <mergeCell ref="A3:F3"/>
    <mergeCell ref="C20:E20"/>
    <mergeCell ref="B22:F22"/>
  </mergeCells>
  <pageMargins left="0.32"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H18"/>
  <sheetViews>
    <sheetView topLeftCell="A10" workbookViewId="0">
      <selection sqref="A1:F1"/>
    </sheetView>
  </sheetViews>
  <sheetFormatPr defaultRowHeight="15"/>
  <cols>
    <col min="1" max="1" width="6.7109375" style="50" customWidth="1"/>
    <col min="2" max="2" width="42" style="51" customWidth="1"/>
    <col min="3" max="3" width="10.28515625" style="20" customWidth="1"/>
    <col min="4" max="4" width="9.42578125" style="20" customWidth="1"/>
    <col min="5" max="5" width="11.5703125" style="20" customWidth="1"/>
    <col min="6" max="6" width="12.140625" style="20" customWidth="1"/>
  </cols>
  <sheetData>
    <row r="1" spans="1:8" ht="18.75">
      <c r="A1" s="109" t="s">
        <v>0</v>
      </c>
      <c r="B1" s="109"/>
      <c r="C1" s="109"/>
      <c r="D1" s="109"/>
      <c r="E1" s="109"/>
      <c r="F1" s="109"/>
      <c r="G1" s="2"/>
      <c r="H1" s="2"/>
    </row>
    <row r="2" spans="1:8" ht="18.75">
      <c r="A2" s="109" t="s">
        <v>1</v>
      </c>
      <c r="B2" s="109"/>
      <c r="C2" s="109"/>
      <c r="D2" s="109"/>
      <c r="E2" s="109"/>
      <c r="F2" s="109"/>
      <c r="G2" s="2"/>
      <c r="H2" s="2"/>
    </row>
    <row r="3" spans="1:8" ht="36" customHeight="1">
      <c r="A3" s="110" t="s">
        <v>58</v>
      </c>
      <c r="B3" s="110"/>
      <c r="C3" s="110"/>
      <c r="D3" s="110"/>
      <c r="E3" s="110"/>
      <c r="F3" s="110"/>
      <c r="G3" s="23"/>
      <c r="H3" s="23"/>
    </row>
    <row r="4" spans="1:8" s="30" customFormat="1">
      <c r="A4" s="27" t="s">
        <v>46</v>
      </c>
      <c r="B4" s="28" t="s">
        <v>3</v>
      </c>
      <c r="C4" s="29" t="s">
        <v>4</v>
      </c>
      <c r="D4" s="29" t="s">
        <v>47</v>
      </c>
      <c r="E4" s="29" t="s">
        <v>48</v>
      </c>
      <c r="F4" s="29" t="s">
        <v>49</v>
      </c>
    </row>
    <row r="5" spans="1:8" ht="25.5">
      <c r="A5" s="31">
        <v>1</v>
      </c>
      <c r="B5" s="32" t="s">
        <v>59</v>
      </c>
      <c r="C5" s="10">
        <v>5</v>
      </c>
      <c r="D5" s="33" t="s">
        <v>60</v>
      </c>
      <c r="E5" s="33">
        <v>243.77</v>
      </c>
      <c r="F5" s="10">
        <f>C5*E5</f>
        <v>1218.8500000000001</v>
      </c>
    </row>
    <row r="6" spans="1:8" ht="103.5" customHeight="1">
      <c r="A6" s="6" t="s">
        <v>61</v>
      </c>
      <c r="B6" s="34" t="s">
        <v>62</v>
      </c>
      <c r="C6" s="10">
        <v>42.48</v>
      </c>
      <c r="D6" s="8" t="s">
        <v>10</v>
      </c>
      <c r="E6" s="8">
        <v>112.53</v>
      </c>
      <c r="F6" s="10">
        <f t="shared" ref="F6:F15" si="0">C6*E6</f>
        <v>4780.2743999999993</v>
      </c>
    </row>
    <row r="7" spans="1:8" ht="90.75" customHeight="1">
      <c r="A7" s="35" t="s">
        <v>63</v>
      </c>
      <c r="B7" s="36" t="s">
        <v>12</v>
      </c>
      <c r="C7" s="37">
        <v>14.87</v>
      </c>
      <c r="D7" s="37" t="s">
        <v>64</v>
      </c>
      <c r="E7" s="37">
        <v>228.47</v>
      </c>
      <c r="F7" s="10">
        <f t="shared" si="0"/>
        <v>3397.3489</v>
      </c>
    </row>
    <row r="8" spans="1:8" ht="68.25" customHeight="1">
      <c r="A8" s="35" t="s">
        <v>65</v>
      </c>
      <c r="B8" s="38" t="s">
        <v>66</v>
      </c>
      <c r="C8" s="39">
        <v>24.98</v>
      </c>
      <c r="D8" s="39" t="s">
        <v>67</v>
      </c>
      <c r="E8" s="39">
        <v>1191.77</v>
      </c>
      <c r="F8" s="10">
        <f t="shared" si="0"/>
        <v>29770.4146</v>
      </c>
    </row>
    <row r="9" spans="1:8" ht="107.25" customHeight="1">
      <c r="A9" s="35" t="s">
        <v>68</v>
      </c>
      <c r="B9" s="36" t="s">
        <v>16</v>
      </c>
      <c r="C9" s="40">
        <v>25.49</v>
      </c>
      <c r="D9" s="37" t="s">
        <v>64</v>
      </c>
      <c r="E9" s="37">
        <v>6543.32</v>
      </c>
      <c r="F9" s="10">
        <f t="shared" si="0"/>
        <v>166789.22679999997</v>
      </c>
    </row>
    <row r="10" spans="1:8" s="44" customFormat="1" ht="15" customHeight="1">
      <c r="A10" s="41">
        <v>6</v>
      </c>
      <c r="B10" s="42" t="s">
        <v>69</v>
      </c>
      <c r="C10" s="43"/>
      <c r="D10" s="43"/>
      <c r="E10" s="43"/>
      <c r="F10" s="10">
        <f t="shared" si="0"/>
        <v>0</v>
      </c>
    </row>
    <row r="11" spans="1:8" s="44" customFormat="1" ht="15" customHeight="1">
      <c r="A11" s="6" t="s">
        <v>70</v>
      </c>
      <c r="B11" s="45" t="s">
        <v>71</v>
      </c>
      <c r="C11" s="10">
        <v>10.96</v>
      </c>
      <c r="D11" s="8" t="s">
        <v>10</v>
      </c>
      <c r="E11" s="10">
        <v>788.13</v>
      </c>
      <c r="F11" s="10">
        <f t="shared" si="0"/>
        <v>8637.9048000000003</v>
      </c>
    </row>
    <row r="12" spans="1:8" ht="15.75" customHeight="1">
      <c r="A12" s="6" t="s">
        <v>72</v>
      </c>
      <c r="B12" s="45" t="s">
        <v>73</v>
      </c>
      <c r="C12" s="10">
        <v>14.87</v>
      </c>
      <c r="D12" s="8" t="s">
        <v>10</v>
      </c>
      <c r="E12" s="8">
        <v>377.8</v>
      </c>
      <c r="F12" s="10">
        <f t="shared" si="0"/>
        <v>5617.8859999999995</v>
      </c>
    </row>
    <row r="13" spans="1:8" ht="15.75">
      <c r="A13" s="6" t="s">
        <v>74</v>
      </c>
      <c r="B13" s="45" t="s">
        <v>75</v>
      </c>
      <c r="C13" s="10">
        <v>21.92</v>
      </c>
      <c r="D13" s="8" t="s">
        <v>10</v>
      </c>
      <c r="E13" s="8">
        <v>482.26</v>
      </c>
      <c r="F13" s="10">
        <f t="shared" si="0"/>
        <v>10571.139200000001</v>
      </c>
    </row>
    <row r="14" spans="1:8" ht="15.75">
      <c r="A14" s="6" t="s">
        <v>76</v>
      </c>
      <c r="B14" s="45" t="s">
        <v>77</v>
      </c>
      <c r="C14" s="10">
        <v>24.98</v>
      </c>
      <c r="D14" s="8" t="s">
        <v>10</v>
      </c>
      <c r="E14" s="8">
        <v>756.83</v>
      </c>
      <c r="F14" s="10">
        <f t="shared" si="0"/>
        <v>18905.613400000002</v>
      </c>
    </row>
    <row r="15" spans="1:8" ht="15.75">
      <c r="A15" s="6" t="s">
        <v>78</v>
      </c>
      <c r="B15" s="45" t="s">
        <v>79</v>
      </c>
      <c r="C15" s="10">
        <v>42.48</v>
      </c>
      <c r="D15" s="8" t="s">
        <v>10</v>
      </c>
      <c r="E15" s="8">
        <v>167.7</v>
      </c>
      <c r="F15" s="10">
        <f t="shared" si="0"/>
        <v>7123.8959999999988</v>
      </c>
    </row>
    <row r="16" spans="1:8">
      <c r="A16" s="46"/>
      <c r="B16" s="123" t="s">
        <v>56</v>
      </c>
      <c r="C16" s="124"/>
      <c r="D16" s="124"/>
      <c r="E16" s="125"/>
      <c r="F16" s="10">
        <f>SUM(F5:F15)</f>
        <v>256812.55409999998</v>
      </c>
    </row>
    <row r="17" spans="1:6">
      <c r="A17" s="47"/>
      <c r="B17" s="48"/>
      <c r="C17" s="48"/>
      <c r="D17" s="48"/>
      <c r="E17" s="48"/>
      <c r="F17" s="49"/>
    </row>
    <row r="18" spans="1:6" ht="50.25" customHeight="1">
      <c r="B18" s="108" t="s">
        <v>80</v>
      </c>
      <c r="C18" s="108"/>
      <c r="D18" s="108"/>
      <c r="E18" s="108"/>
      <c r="F18" s="108"/>
    </row>
  </sheetData>
  <mergeCells count="5">
    <mergeCell ref="A1:F1"/>
    <mergeCell ref="A2:F2"/>
    <mergeCell ref="A3:F3"/>
    <mergeCell ref="B16:E16"/>
    <mergeCell ref="B18:F18"/>
  </mergeCells>
  <pageMargins left="0.16" right="0.18" top="0.51"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22"/>
  <sheetViews>
    <sheetView topLeftCell="A13" workbookViewId="0">
      <selection activeCell="B6" sqref="B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44.25" customHeight="1">
      <c r="A3" s="110" t="s">
        <v>111</v>
      </c>
      <c r="B3" s="112"/>
      <c r="C3" s="112"/>
      <c r="D3" s="112"/>
      <c r="E3" s="112"/>
      <c r="F3" s="112"/>
      <c r="G3" s="3"/>
      <c r="H3" s="3"/>
    </row>
    <row r="4" spans="1:9">
      <c r="A4" s="4" t="s">
        <v>46</v>
      </c>
      <c r="B4" s="4" t="s">
        <v>3</v>
      </c>
      <c r="C4" s="5" t="s">
        <v>4</v>
      </c>
      <c r="D4" s="5" t="s">
        <v>5</v>
      </c>
      <c r="E4" s="5" t="s">
        <v>6</v>
      </c>
      <c r="F4" s="5" t="s">
        <v>7</v>
      </c>
    </row>
    <row r="5" spans="1:9" ht="25.5">
      <c r="A5" s="31">
        <v>1</v>
      </c>
      <c r="B5" s="52" t="s">
        <v>112</v>
      </c>
      <c r="C5" s="10">
        <v>2</v>
      </c>
      <c r="D5" s="33" t="s">
        <v>60</v>
      </c>
      <c r="E5" s="33">
        <v>243.77</v>
      </c>
      <c r="F5" s="10">
        <f>E5*C5</f>
        <v>487.54</v>
      </c>
    </row>
    <row r="6" spans="1:9" ht="127.5">
      <c r="A6" s="6" t="s">
        <v>61</v>
      </c>
      <c r="B6" s="11" t="s">
        <v>9</v>
      </c>
      <c r="C6" s="8">
        <v>46.72</v>
      </c>
      <c r="D6" s="8" t="s">
        <v>10</v>
      </c>
      <c r="E6" s="8">
        <v>112.53</v>
      </c>
      <c r="F6" s="10">
        <f t="shared" ref="F6:F15" si="0">E6*C6</f>
        <v>5257.4016000000001</v>
      </c>
    </row>
    <row r="7" spans="1:9" ht="102">
      <c r="A7" s="6" t="s">
        <v>63</v>
      </c>
      <c r="B7" s="21" t="s">
        <v>12</v>
      </c>
      <c r="C7" s="8">
        <v>11.68</v>
      </c>
      <c r="D7" s="8" t="s">
        <v>10</v>
      </c>
      <c r="E7" s="8">
        <v>228.47</v>
      </c>
      <c r="F7" s="10">
        <f t="shared" si="0"/>
        <v>2668.5295999999998</v>
      </c>
    </row>
    <row r="8" spans="1:9" ht="76.5">
      <c r="A8" s="6" t="s">
        <v>113</v>
      </c>
      <c r="B8" s="11" t="s">
        <v>14</v>
      </c>
      <c r="C8" s="8">
        <v>19.62</v>
      </c>
      <c r="D8" s="8" t="s">
        <v>10</v>
      </c>
      <c r="E8" s="8">
        <v>1191.77</v>
      </c>
      <c r="F8" s="10">
        <f t="shared" si="0"/>
        <v>23382.527399999999</v>
      </c>
    </row>
    <row r="9" spans="1:9" ht="114" customHeight="1">
      <c r="A9" s="6" t="s">
        <v>83</v>
      </c>
      <c r="B9" s="11" t="s">
        <v>16</v>
      </c>
      <c r="C9" s="8">
        <v>23.36</v>
      </c>
      <c r="D9" s="8" t="s">
        <v>10</v>
      </c>
      <c r="E9" s="8">
        <v>6543.32</v>
      </c>
      <c r="F9" s="10">
        <f t="shared" si="0"/>
        <v>152851.9552</v>
      </c>
    </row>
    <row r="10" spans="1:9">
      <c r="A10" s="6">
        <v>6</v>
      </c>
      <c r="B10" s="22" t="s">
        <v>20</v>
      </c>
      <c r="C10" s="8"/>
      <c r="D10" s="8"/>
      <c r="E10" s="8"/>
      <c r="F10" s="10"/>
    </row>
    <row r="11" spans="1:9" ht="15.75">
      <c r="A11" s="6" t="s">
        <v>21</v>
      </c>
      <c r="B11" s="11" t="s">
        <v>114</v>
      </c>
      <c r="C11" s="8">
        <v>10.050000000000001</v>
      </c>
      <c r="D11" s="8" t="s">
        <v>10</v>
      </c>
      <c r="E11" s="8">
        <v>788.13</v>
      </c>
      <c r="F11" s="10">
        <f t="shared" si="0"/>
        <v>7920.7065000000002</v>
      </c>
    </row>
    <row r="12" spans="1:9" ht="15.75">
      <c r="A12" s="6" t="s">
        <v>23</v>
      </c>
      <c r="B12" s="11" t="s">
        <v>115</v>
      </c>
      <c r="C12" s="8">
        <v>11.68</v>
      </c>
      <c r="D12" s="8" t="s">
        <v>10</v>
      </c>
      <c r="E12" s="8">
        <v>377.8</v>
      </c>
      <c r="F12" s="10">
        <f t="shared" si="0"/>
        <v>4412.7039999999997</v>
      </c>
    </row>
    <row r="13" spans="1:9" ht="15.75">
      <c r="A13" s="6" t="s">
        <v>25</v>
      </c>
      <c r="B13" s="11" t="s">
        <v>36</v>
      </c>
      <c r="C13" s="8">
        <v>19.62</v>
      </c>
      <c r="D13" s="8" t="s">
        <v>10</v>
      </c>
      <c r="E13" s="8">
        <v>756.83</v>
      </c>
      <c r="F13" s="10">
        <f t="shared" si="0"/>
        <v>14849.004600000002</v>
      </c>
    </row>
    <row r="14" spans="1:9" ht="17.25" customHeight="1">
      <c r="A14" s="6" t="s">
        <v>27</v>
      </c>
      <c r="B14" s="11" t="s">
        <v>37</v>
      </c>
      <c r="C14" s="8">
        <v>20.09</v>
      </c>
      <c r="D14" s="8" t="s">
        <v>10</v>
      </c>
      <c r="E14" s="8">
        <v>482.26</v>
      </c>
      <c r="F14" s="10">
        <f t="shared" si="0"/>
        <v>9688.6034</v>
      </c>
    </row>
    <row r="15" spans="1:9" ht="17.25" customHeight="1">
      <c r="A15" s="6" t="s">
        <v>42</v>
      </c>
      <c r="B15" s="11" t="s">
        <v>32</v>
      </c>
      <c r="C15" s="8">
        <v>46.72</v>
      </c>
      <c r="D15" s="8" t="s">
        <v>10</v>
      </c>
      <c r="E15" s="8">
        <v>167.7</v>
      </c>
      <c r="F15" s="10">
        <f t="shared" si="0"/>
        <v>7834.9439999999995</v>
      </c>
    </row>
    <row r="16" spans="1:9" s="15" customFormat="1" ht="23.25" customHeight="1">
      <c r="A16" s="12"/>
      <c r="B16" s="13"/>
      <c r="C16" s="106"/>
      <c r="D16" s="106"/>
      <c r="E16" s="107"/>
      <c r="F16" s="14">
        <f>SUM(F6:F15)</f>
        <v>228866.37629999997</v>
      </c>
    </row>
    <row r="17" spans="1:6" s="15" customFormat="1" ht="23.25" customHeight="1">
      <c r="A17" s="16"/>
      <c r="B17" s="17"/>
      <c r="C17" s="18"/>
      <c r="D17" s="18"/>
      <c r="E17" s="18"/>
      <c r="F17" s="19"/>
    </row>
    <row r="18" spans="1:6" ht="62.25" customHeight="1">
      <c r="B18" s="108" t="s">
        <v>116</v>
      </c>
      <c r="C18" s="108"/>
      <c r="D18" s="108"/>
      <c r="E18" s="108"/>
      <c r="F18" s="108"/>
    </row>
    <row r="19" spans="1:6">
      <c r="E19" s="20"/>
    </row>
    <row r="22" spans="1:6" ht="15.75" customHeight="1"/>
  </sheetData>
  <mergeCells count="5">
    <mergeCell ref="A1:F1"/>
    <mergeCell ref="A2:F2"/>
    <mergeCell ref="A3:F3"/>
    <mergeCell ref="C16:E16"/>
    <mergeCell ref="B18:F18"/>
  </mergeCells>
  <pageMargins left="0.3" right="0.24" top="0.47"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I21"/>
  <sheetViews>
    <sheetView topLeftCell="A10" workbookViewId="0">
      <selection activeCell="F15" sqref="F1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9.25" customHeight="1">
      <c r="A3" s="110" t="s">
        <v>117</v>
      </c>
      <c r="B3" s="112"/>
      <c r="C3" s="112"/>
      <c r="D3" s="112"/>
      <c r="E3" s="112"/>
      <c r="F3" s="112"/>
      <c r="G3" s="3"/>
      <c r="H3" s="3"/>
    </row>
    <row r="4" spans="1:9">
      <c r="A4" s="4" t="s">
        <v>46</v>
      </c>
      <c r="B4" s="4" t="s">
        <v>3</v>
      </c>
      <c r="C4" s="5" t="s">
        <v>4</v>
      </c>
      <c r="D4" s="5" t="s">
        <v>5</v>
      </c>
      <c r="E4" s="5" t="s">
        <v>6</v>
      </c>
      <c r="F4" s="5" t="s">
        <v>7</v>
      </c>
    </row>
    <row r="5" spans="1:9" ht="127.5">
      <c r="A5" s="6" t="s">
        <v>8</v>
      </c>
      <c r="B5" s="11" t="s">
        <v>9</v>
      </c>
      <c r="C5" s="8">
        <v>43.04</v>
      </c>
      <c r="D5" s="8" t="s">
        <v>10</v>
      </c>
      <c r="E5" s="8">
        <v>112.53</v>
      </c>
      <c r="F5" s="10">
        <f t="shared" ref="F5:F14" si="0">E5*C5</f>
        <v>4843.2911999999997</v>
      </c>
    </row>
    <row r="6" spans="1:9" ht="102">
      <c r="A6" s="6" t="s">
        <v>11</v>
      </c>
      <c r="B6" s="21" t="s">
        <v>12</v>
      </c>
      <c r="C6" s="8">
        <v>10.76</v>
      </c>
      <c r="D6" s="8" t="s">
        <v>10</v>
      </c>
      <c r="E6" s="8">
        <v>228.47</v>
      </c>
      <c r="F6" s="10">
        <f t="shared" si="0"/>
        <v>2458.3371999999999</v>
      </c>
    </row>
    <row r="7" spans="1:9" ht="76.5">
      <c r="A7" s="6" t="s">
        <v>13</v>
      </c>
      <c r="B7" s="11" t="s">
        <v>14</v>
      </c>
      <c r="C7" s="8">
        <v>17.93</v>
      </c>
      <c r="D7" s="8" t="s">
        <v>10</v>
      </c>
      <c r="E7" s="8">
        <v>1191.77</v>
      </c>
      <c r="F7" s="10">
        <f t="shared" si="0"/>
        <v>21368.436099999999</v>
      </c>
    </row>
    <row r="8" spans="1:9" ht="114" customHeight="1">
      <c r="A8" s="6" t="s">
        <v>15</v>
      </c>
      <c r="B8" s="11" t="s">
        <v>16</v>
      </c>
      <c r="C8" s="8">
        <v>36.39</v>
      </c>
      <c r="D8" s="8" t="s">
        <v>10</v>
      </c>
      <c r="E8" s="8">
        <v>6543.32</v>
      </c>
      <c r="F8" s="10">
        <f t="shared" si="0"/>
        <v>238111.4148</v>
      </c>
    </row>
    <row r="9" spans="1:9">
      <c r="A9" s="6">
        <v>5</v>
      </c>
      <c r="B9" s="22" t="s">
        <v>20</v>
      </c>
      <c r="C9" s="8"/>
      <c r="D9" s="8"/>
      <c r="E9" s="8"/>
      <c r="F9" s="10"/>
    </row>
    <row r="10" spans="1:9" ht="15.75">
      <c r="A10" s="6" t="s">
        <v>21</v>
      </c>
      <c r="B10" s="11" t="s">
        <v>114</v>
      </c>
      <c r="C10" s="8">
        <v>15.64</v>
      </c>
      <c r="D10" s="8" t="s">
        <v>10</v>
      </c>
      <c r="E10" s="8">
        <v>788.13</v>
      </c>
      <c r="F10" s="10">
        <f t="shared" si="0"/>
        <v>12326.3532</v>
      </c>
    </row>
    <row r="11" spans="1:9" ht="15.75">
      <c r="A11" s="6" t="s">
        <v>23</v>
      </c>
      <c r="B11" s="11" t="s">
        <v>115</v>
      </c>
      <c r="C11" s="8">
        <v>10.76</v>
      </c>
      <c r="D11" s="8" t="s">
        <v>10</v>
      </c>
      <c r="E11" s="8">
        <v>377.8</v>
      </c>
      <c r="F11" s="10">
        <f t="shared" si="0"/>
        <v>4065.1280000000002</v>
      </c>
    </row>
    <row r="12" spans="1:9" ht="15.75">
      <c r="A12" s="6" t="s">
        <v>25</v>
      </c>
      <c r="B12" s="11" t="s">
        <v>36</v>
      </c>
      <c r="C12" s="8">
        <v>17.93</v>
      </c>
      <c r="D12" s="8" t="s">
        <v>10</v>
      </c>
      <c r="E12" s="8">
        <v>756.83</v>
      </c>
      <c r="F12" s="10">
        <f t="shared" si="0"/>
        <v>13569.9619</v>
      </c>
    </row>
    <row r="13" spans="1:9" ht="17.25" customHeight="1">
      <c r="A13" s="6" t="s">
        <v>27</v>
      </c>
      <c r="B13" s="11" t="s">
        <v>37</v>
      </c>
      <c r="C13" s="8">
        <v>31.29</v>
      </c>
      <c r="D13" s="8" t="s">
        <v>10</v>
      </c>
      <c r="E13" s="8">
        <v>482.26</v>
      </c>
      <c r="F13" s="10">
        <f t="shared" si="0"/>
        <v>15089.9154</v>
      </c>
    </row>
    <row r="14" spans="1:9" ht="17.25" customHeight="1">
      <c r="A14" s="6" t="s">
        <v>42</v>
      </c>
      <c r="B14" s="11" t="s">
        <v>32</v>
      </c>
      <c r="C14" s="8">
        <v>43.04</v>
      </c>
      <c r="D14" s="8" t="s">
        <v>10</v>
      </c>
      <c r="E14" s="8">
        <v>167.7</v>
      </c>
      <c r="F14" s="10">
        <f t="shared" si="0"/>
        <v>7217.8079999999991</v>
      </c>
    </row>
    <row r="15" spans="1:9" s="15" customFormat="1" ht="23.25" customHeight="1">
      <c r="A15" s="12"/>
      <c r="B15" s="13"/>
      <c r="C15" s="106"/>
      <c r="D15" s="106"/>
      <c r="E15" s="107"/>
      <c r="F15" s="14">
        <f>SUM(F5:F14)</f>
        <v>319050.64580000006</v>
      </c>
    </row>
    <row r="16" spans="1:9" s="15" customFormat="1" ht="23.25" customHeight="1">
      <c r="A16" s="16"/>
      <c r="B16" s="17"/>
      <c r="C16" s="18"/>
      <c r="D16" s="18"/>
      <c r="E16" s="18"/>
      <c r="F16" s="19"/>
    </row>
    <row r="17" spans="2:6" ht="62.25" customHeight="1">
      <c r="B17" s="108" t="s">
        <v>118</v>
      </c>
      <c r="C17" s="108"/>
      <c r="D17" s="108"/>
      <c r="E17" s="108"/>
      <c r="F17" s="108"/>
    </row>
    <row r="18" spans="2:6">
      <c r="E18" s="20"/>
    </row>
    <row r="21" spans="2:6" ht="15.75" customHeight="1"/>
  </sheetData>
  <mergeCells count="5">
    <mergeCell ref="A1:F1"/>
    <mergeCell ref="A2:F2"/>
    <mergeCell ref="A3:F3"/>
    <mergeCell ref="C15:E15"/>
    <mergeCell ref="B17:F17"/>
  </mergeCells>
  <pageMargins left="0.22"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I21"/>
  <sheetViews>
    <sheetView topLeftCell="A10" workbookViewId="0">
      <selection activeCell="B8" sqref="B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9.25" customHeight="1">
      <c r="A3" s="110" t="s">
        <v>119</v>
      </c>
      <c r="B3" s="112"/>
      <c r="C3" s="112"/>
      <c r="D3" s="112"/>
      <c r="E3" s="112"/>
      <c r="F3" s="112"/>
      <c r="G3" s="3"/>
      <c r="H3" s="3"/>
    </row>
    <row r="4" spans="1:9">
      <c r="A4" s="4" t="s">
        <v>46</v>
      </c>
      <c r="B4" s="4" t="s">
        <v>3</v>
      </c>
      <c r="C4" s="5" t="s">
        <v>4</v>
      </c>
      <c r="D4" s="5" t="s">
        <v>5</v>
      </c>
      <c r="E4" s="5" t="s">
        <v>6</v>
      </c>
      <c r="F4" s="5" t="s">
        <v>7</v>
      </c>
    </row>
    <row r="5" spans="1:9" ht="127.5">
      <c r="A5" s="6" t="s">
        <v>8</v>
      </c>
      <c r="B5" s="11" t="s">
        <v>9</v>
      </c>
      <c r="C5" s="8">
        <v>93</v>
      </c>
      <c r="D5" s="8" t="s">
        <v>10</v>
      </c>
      <c r="E5" s="8">
        <v>112.53</v>
      </c>
      <c r="F5" s="10">
        <f t="shared" ref="F5:F14" si="0">E5*C5</f>
        <v>10465.290000000001</v>
      </c>
    </row>
    <row r="6" spans="1:9" ht="102">
      <c r="A6" s="6" t="s">
        <v>11</v>
      </c>
      <c r="B6" s="21" t="s">
        <v>12</v>
      </c>
      <c r="C6" s="8">
        <v>24.21</v>
      </c>
      <c r="D6" s="8" t="s">
        <v>10</v>
      </c>
      <c r="E6" s="8">
        <v>228.47</v>
      </c>
      <c r="F6" s="10">
        <f t="shared" si="0"/>
        <v>5531.2587000000003</v>
      </c>
    </row>
    <row r="7" spans="1:9" ht="76.5">
      <c r="A7" s="6" t="s">
        <v>13</v>
      </c>
      <c r="B7" s="11" t="s">
        <v>14</v>
      </c>
      <c r="C7" s="8">
        <v>40.35</v>
      </c>
      <c r="D7" s="8" t="s">
        <v>10</v>
      </c>
      <c r="E7" s="8">
        <v>1191.77</v>
      </c>
      <c r="F7" s="10">
        <f t="shared" si="0"/>
        <v>48087.919500000004</v>
      </c>
    </row>
    <row r="8" spans="1:9" ht="114" customHeight="1">
      <c r="A8" s="6" t="s">
        <v>15</v>
      </c>
      <c r="B8" s="11" t="s">
        <v>16</v>
      </c>
      <c r="C8" s="8">
        <v>48.42</v>
      </c>
      <c r="D8" s="8" t="s">
        <v>10</v>
      </c>
      <c r="E8" s="8">
        <v>6543.32</v>
      </c>
      <c r="F8" s="10">
        <f t="shared" si="0"/>
        <v>316827.55440000002</v>
      </c>
    </row>
    <row r="9" spans="1:9">
      <c r="A9" s="6">
        <v>5</v>
      </c>
      <c r="B9" s="22" t="s">
        <v>20</v>
      </c>
      <c r="C9" s="8"/>
      <c r="D9" s="8"/>
      <c r="E9" s="8"/>
      <c r="F9" s="10"/>
    </row>
    <row r="10" spans="1:9" ht="15.75">
      <c r="A10" s="6" t="s">
        <v>21</v>
      </c>
      <c r="B10" s="11" t="s">
        <v>114</v>
      </c>
      <c r="C10" s="8">
        <v>20.82</v>
      </c>
      <c r="D10" s="8" t="s">
        <v>10</v>
      </c>
      <c r="E10" s="8">
        <v>788.13</v>
      </c>
      <c r="F10" s="10">
        <f t="shared" si="0"/>
        <v>16408.866600000001</v>
      </c>
    </row>
    <row r="11" spans="1:9" ht="15.75">
      <c r="A11" s="6" t="s">
        <v>23</v>
      </c>
      <c r="B11" s="11" t="s">
        <v>115</v>
      </c>
      <c r="C11" s="8">
        <v>24.21</v>
      </c>
      <c r="D11" s="8" t="s">
        <v>10</v>
      </c>
      <c r="E11" s="8">
        <v>377.8</v>
      </c>
      <c r="F11" s="10">
        <f t="shared" si="0"/>
        <v>9146.5380000000005</v>
      </c>
    </row>
    <row r="12" spans="1:9" ht="15.75">
      <c r="A12" s="6" t="s">
        <v>25</v>
      </c>
      <c r="B12" s="11" t="s">
        <v>36</v>
      </c>
      <c r="C12" s="8">
        <v>40.35</v>
      </c>
      <c r="D12" s="8" t="s">
        <v>10</v>
      </c>
      <c r="E12" s="8">
        <v>756.83</v>
      </c>
      <c r="F12" s="10">
        <f t="shared" si="0"/>
        <v>30538.090500000002</v>
      </c>
    </row>
    <row r="13" spans="1:9" ht="17.25" customHeight="1">
      <c r="A13" s="6" t="s">
        <v>27</v>
      </c>
      <c r="B13" s="11" t="s">
        <v>37</v>
      </c>
      <c r="C13" s="8">
        <v>41.64</v>
      </c>
      <c r="D13" s="8" t="s">
        <v>10</v>
      </c>
      <c r="E13" s="8">
        <v>482.26</v>
      </c>
      <c r="F13" s="10">
        <f t="shared" si="0"/>
        <v>20081.306400000001</v>
      </c>
    </row>
    <row r="14" spans="1:9" ht="17.25" customHeight="1">
      <c r="A14" s="6" t="s">
        <v>42</v>
      </c>
      <c r="B14" s="11" t="s">
        <v>32</v>
      </c>
      <c r="C14" s="8">
        <v>96.85</v>
      </c>
      <c r="D14" s="8" t="s">
        <v>10</v>
      </c>
      <c r="E14" s="8">
        <v>167.7</v>
      </c>
      <c r="F14" s="10">
        <f t="shared" si="0"/>
        <v>16241.744999999997</v>
      </c>
    </row>
    <row r="15" spans="1:9" s="15" customFormat="1" ht="23.25" customHeight="1">
      <c r="A15" s="12"/>
      <c r="B15" s="13"/>
      <c r="C15" s="106"/>
      <c r="D15" s="106"/>
      <c r="E15" s="107"/>
      <c r="F15" s="14">
        <f>SUM(F5:F14)</f>
        <v>473328.56910000002</v>
      </c>
    </row>
    <row r="16" spans="1:9" s="15" customFormat="1" ht="23.25" customHeight="1">
      <c r="A16" s="16"/>
      <c r="B16" s="17"/>
      <c r="C16" s="18"/>
      <c r="D16" s="18"/>
      <c r="E16" s="18"/>
      <c r="F16" s="19"/>
    </row>
    <row r="17" spans="2:6" ht="62.25" customHeight="1">
      <c r="B17" s="108" t="s">
        <v>118</v>
      </c>
      <c r="C17" s="108"/>
      <c r="D17" s="108"/>
      <c r="E17" s="108"/>
      <c r="F17" s="108"/>
    </row>
    <row r="18" spans="2:6">
      <c r="E18" s="20"/>
    </row>
    <row r="21" spans="2:6" ht="15.75" customHeight="1"/>
  </sheetData>
  <mergeCells count="5">
    <mergeCell ref="A1:F1"/>
    <mergeCell ref="A2:F2"/>
    <mergeCell ref="A3:F3"/>
    <mergeCell ref="C15:E15"/>
    <mergeCell ref="B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1"/>
  <sheetViews>
    <sheetView topLeftCell="A10" workbookViewId="0">
      <selection activeCell="D5" sqref="D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04" t="s">
        <v>0</v>
      </c>
      <c r="B1" s="104"/>
      <c r="C1" s="104"/>
      <c r="D1" s="104"/>
      <c r="E1" s="104"/>
      <c r="F1" s="104"/>
      <c r="G1" s="1"/>
      <c r="H1" s="1"/>
      <c r="I1" s="1"/>
    </row>
    <row r="2" spans="1:9" ht="18.75">
      <c r="A2" s="104" t="s">
        <v>1</v>
      </c>
      <c r="B2" s="104"/>
      <c r="C2" s="104"/>
      <c r="D2" s="104"/>
      <c r="E2" s="104"/>
      <c r="F2" s="104"/>
      <c r="G2" s="2"/>
      <c r="H2" s="2"/>
      <c r="I2" s="2"/>
    </row>
    <row r="3" spans="1:9" ht="29.25" customHeight="1">
      <c r="A3" s="110" t="s">
        <v>120</v>
      </c>
      <c r="B3" s="112"/>
      <c r="C3" s="112"/>
      <c r="D3" s="112"/>
      <c r="E3" s="112"/>
      <c r="F3" s="112"/>
      <c r="G3" s="3"/>
      <c r="H3" s="3"/>
    </row>
    <row r="4" spans="1:9">
      <c r="A4" s="4" t="s">
        <v>46</v>
      </c>
      <c r="B4" s="4" t="s">
        <v>3</v>
      </c>
      <c r="C4" s="5" t="s">
        <v>4</v>
      </c>
      <c r="D4" s="5" t="s">
        <v>5</v>
      </c>
      <c r="E4" s="5" t="s">
        <v>6</v>
      </c>
      <c r="F4" s="5" t="s">
        <v>7</v>
      </c>
    </row>
    <row r="5" spans="1:9" ht="127.5">
      <c r="A5" s="6" t="s">
        <v>8</v>
      </c>
      <c r="B5" s="11" t="s">
        <v>9</v>
      </c>
      <c r="C5" s="8">
        <v>169.92</v>
      </c>
      <c r="D5" s="8" t="s">
        <v>10</v>
      </c>
      <c r="E5" s="8">
        <v>112.53</v>
      </c>
      <c r="F5" s="10">
        <f t="shared" ref="F5:F14" si="0">E5*C5</f>
        <v>19121.097599999997</v>
      </c>
    </row>
    <row r="6" spans="1:9" ht="102">
      <c r="A6" s="6" t="s">
        <v>11</v>
      </c>
      <c r="B6" s="21" t="s">
        <v>12</v>
      </c>
      <c r="C6" s="8">
        <v>42.48</v>
      </c>
      <c r="D6" s="8" t="s">
        <v>10</v>
      </c>
      <c r="E6" s="8">
        <v>228.47</v>
      </c>
      <c r="F6" s="10">
        <f t="shared" si="0"/>
        <v>9705.4056</v>
      </c>
    </row>
    <row r="7" spans="1:9" ht="76.5">
      <c r="A7" s="6" t="s">
        <v>13</v>
      </c>
      <c r="B7" s="11" t="s">
        <v>14</v>
      </c>
      <c r="C7" s="8">
        <v>70.8</v>
      </c>
      <c r="D7" s="8" t="s">
        <v>10</v>
      </c>
      <c r="E7" s="8">
        <v>1191.77</v>
      </c>
      <c r="F7" s="10">
        <f t="shared" si="0"/>
        <v>84377.315999999992</v>
      </c>
    </row>
    <row r="8" spans="1:9" ht="114" customHeight="1">
      <c r="A8" s="6" t="s">
        <v>15</v>
      </c>
      <c r="B8" s="11" t="s">
        <v>16</v>
      </c>
      <c r="C8" s="8">
        <v>63.72</v>
      </c>
      <c r="D8" s="8" t="s">
        <v>10</v>
      </c>
      <c r="E8" s="8">
        <v>6543.32</v>
      </c>
      <c r="F8" s="10">
        <f t="shared" si="0"/>
        <v>416940.3504</v>
      </c>
    </row>
    <row r="9" spans="1:9">
      <c r="A9" s="6">
        <v>5</v>
      </c>
      <c r="B9" s="22" t="s">
        <v>20</v>
      </c>
      <c r="C9" s="8"/>
      <c r="D9" s="8"/>
      <c r="E9" s="8"/>
      <c r="F9" s="10"/>
    </row>
    <row r="10" spans="1:9" ht="15.75">
      <c r="A10" s="6" t="s">
        <v>21</v>
      </c>
      <c r="B10" s="11" t="s">
        <v>114</v>
      </c>
      <c r="C10" s="8">
        <v>27.4</v>
      </c>
      <c r="D10" s="8" t="s">
        <v>10</v>
      </c>
      <c r="E10" s="8">
        <v>788.13</v>
      </c>
      <c r="F10" s="10">
        <f t="shared" si="0"/>
        <v>21594.761999999999</v>
      </c>
    </row>
    <row r="11" spans="1:9" ht="15.75">
      <c r="A11" s="6" t="s">
        <v>23</v>
      </c>
      <c r="B11" s="11" t="s">
        <v>115</v>
      </c>
      <c r="C11" s="8">
        <v>42.48</v>
      </c>
      <c r="D11" s="8" t="s">
        <v>10</v>
      </c>
      <c r="E11" s="8">
        <v>377.8</v>
      </c>
      <c r="F11" s="10">
        <f t="shared" si="0"/>
        <v>16048.944</v>
      </c>
    </row>
    <row r="12" spans="1:9" ht="15.75">
      <c r="A12" s="6" t="s">
        <v>25</v>
      </c>
      <c r="B12" s="11" t="s">
        <v>36</v>
      </c>
      <c r="C12" s="8">
        <v>70.8</v>
      </c>
      <c r="D12" s="8" t="s">
        <v>10</v>
      </c>
      <c r="E12" s="8">
        <v>756.83</v>
      </c>
      <c r="F12" s="10">
        <f t="shared" si="0"/>
        <v>53583.563999999998</v>
      </c>
    </row>
    <row r="13" spans="1:9" ht="17.25" customHeight="1">
      <c r="A13" s="6" t="s">
        <v>27</v>
      </c>
      <c r="B13" s="11" t="s">
        <v>37</v>
      </c>
      <c r="C13" s="8">
        <v>54.8</v>
      </c>
      <c r="D13" s="8" t="s">
        <v>10</v>
      </c>
      <c r="E13" s="8">
        <v>482.26</v>
      </c>
      <c r="F13" s="10">
        <f t="shared" si="0"/>
        <v>26427.847999999998</v>
      </c>
    </row>
    <row r="14" spans="1:9" ht="17.25" customHeight="1">
      <c r="A14" s="6" t="s">
        <v>42</v>
      </c>
      <c r="B14" s="11" t="s">
        <v>32</v>
      </c>
      <c r="C14" s="8">
        <v>169.92</v>
      </c>
      <c r="D14" s="8" t="s">
        <v>10</v>
      </c>
      <c r="E14" s="8">
        <v>167.7</v>
      </c>
      <c r="F14" s="10">
        <f t="shared" si="0"/>
        <v>28495.583999999995</v>
      </c>
    </row>
    <row r="15" spans="1:9" s="15" customFormat="1" ht="23.25" customHeight="1">
      <c r="A15" s="12"/>
      <c r="B15" s="13"/>
      <c r="C15" s="106"/>
      <c r="D15" s="106"/>
      <c r="E15" s="107"/>
      <c r="F15" s="14">
        <f>SUM(F5:F14)</f>
        <v>676294.87160000007</v>
      </c>
    </row>
    <row r="16" spans="1:9" s="15" customFormat="1" ht="23.25" customHeight="1">
      <c r="A16" s="16"/>
      <c r="B16" s="17"/>
      <c r="C16" s="18"/>
      <c r="D16" s="18"/>
      <c r="E16" s="18"/>
      <c r="F16" s="19"/>
    </row>
    <row r="17" spans="2:6" ht="62.25" customHeight="1">
      <c r="B17" s="108" t="s">
        <v>121</v>
      </c>
      <c r="C17" s="108"/>
      <c r="D17" s="108"/>
      <c r="E17" s="108"/>
      <c r="F17" s="108"/>
    </row>
    <row r="18" spans="2:6">
      <c r="E18" s="20"/>
    </row>
    <row r="21" spans="2:6" ht="15.75" customHeight="1"/>
  </sheetData>
  <mergeCells count="5">
    <mergeCell ref="A1:F1"/>
    <mergeCell ref="A2:F2"/>
    <mergeCell ref="A3:F3"/>
    <mergeCell ref="C15:E15"/>
    <mergeCell ref="B17:F17"/>
  </mergeCells>
  <pageMargins left="0.34" right="0.28000000000000003"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Scheme NO-01</vt:lpstr>
      <vt:lpstr>Scheme No-02</vt:lpstr>
      <vt:lpstr>Scheme No-03</vt:lpstr>
      <vt:lpstr>Scheme No-04</vt:lpstr>
      <vt:lpstr>Scheme No-05</vt:lpstr>
      <vt:lpstr>Scheme NO-06</vt:lpstr>
      <vt:lpstr>Scheme NO-07</vt:lpstr>
      <vt:lpstr>Scheme NO-08</vt:lpstr>
      <vt:lpstr>Schmeme No-09</vt:lpstr>
      <vt:lpstr>Scheme No-10</vt:lpstr>
      <vt:lpstr>Scheme No-11</vt:lpstr>
      <vt:lpstr>Scheme No-12</vt:lpstr>
      <vt:lpstr>Scheme NO-13</vt:lpstr>
      <vt:lpstr>Scheme No-14</vt:lpstr>
      <vt:lpstr>Sheet15</vt:lpstr>
      <vt:lpstr>Scheme NO-16</vt:lpstr>
      <vt:lpstr>Scheme No-17</vt:lpstr>
      <vt:lpstr>Sheet18</vt:lpstr>
      <vt:lpstr>Sheet19</vt:lpstr>
      <vt:lpstr>Scheme No-20</vt:lpstr>
      <vt:lpstr>Scheme No-21</vt:lpstr>
      <vt:lpstr>Scheme No-22</vt:lpstr>
      <vt:lpstr>Scheme NO-23</vt:lpstr>
      <vt:lpstr>Scheme NO-24</vt:lpstr>
      <vt:lpstr>Schme NO-25</vt:lpstr>
      <vt:lpstr>SchemeNo-26</vt:lpstr>
      <vt:lpstr>Scheme No-27</vt:lpstr>
      <vt:lpstr>Scheme No-28</vt:lpstr>
      <vt:lpstr>Scheme No-29</vt:lpstr>
      <vt:lpstr>Sheet30</vt:lpstr>
      <vt:lpstr>Scheme NO-31</vt:lpstr>
      <vt:lpstr>Scheme NO-32</vt:lpstr>
      <vt:lpstr>Scheme No-33.</vt:lpstr>
      <vt:lpstr>Sheet34</vt:lpstr>
      <vt:lpstr>Scheme NO-35</vt:lpstr>
      <vt:lpstr>Scheme No-36</vt:lpstr>
      <vt:lpstr>Scheme NO-37</vt:lpstr>
      <vt:lpstr>Scheme NO-38</vt:lpstr>
      <vt:lpstr>Scheme NO-39</vt:lpstr>
      <vt:lpstr>Scheme No-40</vt:lpstr>
      <vt:lpstr>Scheme No-41</vt:lpstr>
      <vt:lpstr>Scheme No-42</vt:lpstr>
      <vt:lpstr>Scheme NO-43</vt:lpstr>
      <vt:lpstr>Scheme No-44</vt:lpstr>
      <vt:lpstr>Sheet45</vt:lpstr>
      <vt:lpstr>Scheme No-46</vt:lpstr>
      <vt:lpstr>Scheme NO-47</vt:lpstr>
      <vt:lpstr>Scheme No-48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2017-10-18T08:05:38Z</cp:lastPrinted>
  <dcterms:created xsi:type="dcterms:W3CDTF">2017-10-18T04:31:37Z</dcterms:created>
  <dcterms:modified xsi:type="dcterms:W3CDTF">2017-10-18T08:07:11Z</dcterms:modified>
</cp:coreProperties>
</file>