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0055" windowHeight="7950"/>
  </bookViews>
  <sheets>
    <sheet name="BARRICADING  RAILLING WORK fina" sheetId="1" r:id="rId1"/>
  </sheets>
  <definedNames>
    <definedName name="_xlnm.Print_Area" localSheetId="0">'BARRICADING  RAILLING WORK fina'!#REF!</definedName>
  </definedNames>
  <calcPr calcId="124519"/>
</workbook>
</file>

<file path=xl/calcChain.xml><?xml version="1.0" encoding="utf-8"?>
<calcChain xmlns="http://schemas.openxmlformats.org/spreadsheetml/2006/main">
  <c r="F23" i="1"/>
  <c r="F22"/>
  <c r="F21"/>
  <c r="F20"/>
  <c r="F19"/>
  <c r="F18"/>
  <c r="F17"/>
  <c r="F16"/>
  <c r="F15"/>
  <c r="F14"/>
  <c r="F13"/>
  <c r="F12"/>
  <c r="F11"/>
  <c r="F10"/>
  <c r="F9"/>
  <c r="F8"/>
  <c r="F7"/>
  <c r="F6"/>
  <c r="F5"/>
  <c r="F24" s="1"/>
  <c r="F25" s="1"/>
  <c r="F26" s="1"/>
  <c r="F27" s="1"/>
  <c r="F28" s="1"/>
</calcChain>
</file>

<file path=xl/sharedStrings.xml><?xml version="1.0" encoding="utf-8"?>
<sst xmlns="http://schemas.openxmlformats.org/spreadsheetml/2006/main" count="67" uniqueCount="55">
  <si>
    <t>RANCHI MUNICIPAL CORPORATION, RANCHI</t>
  </si>
  <si>
    <t xml:space="preserve">BILL OF QUANTITY </t>
  </si>
  <si>
    <t>Name of Work :- RCC SLAB AND BARRICADING /RAILLING WORK  AT PANCHSHIL NAGAR DRAIN IN ROAD NO-3  UNDER  WARD NO. 32</t>
  </si>
  <si>
    <t>Sl. No.</t>
  </si>
  <si>
    <t>Items of work</t>
  </si>
  <si>
    <t>Qnty.</t>
  </si>
  <si>
    <t>Unit</t>
  </si>
  <si>
    <t>Rate</t>
  </si>
  <si>
    <t>Amount</t>
  </si>
  <si>
    <t>Providing Mandays for site clearence, unskilled labour</t>
  </si>
  <si>
    <t>No.</t>
  </si>
  <si>
    <t>2.
5.1.1.
 +              5.1.2</t>
  </si>
  <si>
    <t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E/I+Extra for earthworkin hard soil as per specification and direction of E/I.(vide classification of soil item-B)                                                                                </t>
  </si>
  <si>
    <t>M³</t>
  </si>
  <si>
    <t>3
5.1.10</t>
  </si>
  <si>
    <t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 Mode of measurement compacted volume. )                               </t>
  </si>
  <si>
    <t>4
5.6.3</t>
  </si>
  <si>
    <t>Providing designation 75B one flat soling do…..do… E/I</t>
  </si>
  <si>
    <t>M2</t>
  </si>
  <si>
    <t>5
(5.3.1.1) JBCD</t>
  </si>
  <si>
    <t>Providing and laying in position cement concrete of specified grade excluding the cost of centering and shutering  All work upto pilith level.1:1.5.3(1 Cement:1.5 coarse sand(zone iii):3graded stone Aggregate 20mm nomial size.</t>
  </si>
  <si>
    <t>M3</t>
  </si>
  <si>
    <t>6.                                    5.3.10</t>
  </si>
  <si>
    <t xml:space="preserve">Reinforced cement concrete work in walls (any thickness),including  attached pilasters, buttresses, plinth and string courses, fillets, columns,pillars, piers, abutments, posts and struts etc.above plinth level upto to five level, excluding the cost of centering, shuttering, finishing and reinforcement  with 1:1½:3 (1 cemet : 1½ coarse sand (zone-iii) : 3 graded stone aggregate 20mm nominal size ) </t>
  </si>
  <si>
    <t>7                  5.3.11</t>
  </si>
  <si>
    <t xml:space="preserve">Reinforced cement concrete work in beam, suspended floors, roofs having slope up to 15° landing,balconies, shelves, chajjas, lintel, bands, plain window sills, staircases and spiral stair cases above plinth level up to floor five level, excluding the cost of centering, shuttering, finishing and reinfocement, with 1:1.5:3(1 cement : 1.5 coarse sand(zone-iii) : 3 graded  stone aggregate 20mm nominal size)                                                             </t>
  </si>
  <si>
    <t>8                      5.5.5</t>
  </si>
  <si>
    <t>Providing Tor steel reinforcement of  10mm and 12mm dia rods  as per approved …...........do…..........TMT Fe 500(Only valid for Tata (Tiscon),SAIL,JSPL,Electrosteel Steels Ltd, Bokaro and Vizag(RINL)  10mm ф  @45%</t>
  </si>
  <si>
    <t>MT</t>
  </si>
  <si>
    <t xml:space="preserve">  12 mm ф  @55% </t>
  </si>
  <si>
    <t>10               5.3.17.1</t>
  </si>
  <si>
    <t>Centering and shuttering including strutting, propping etc. and removal of from for Foundations,footings, bases of columns, etc. for mass concrete.</t>
  </si>
  <si>
    <t>M²</t>
  </si>
  <si>
    <t>11
5.5.20 
BCD</t>
  </si>
  <si>
    <t>Providing two coats of synthetic enamei paint of approved shade of make over steel surface …do…....do…...E/I</t>
  </si>
  <si>
    <t>12
10.26.3   DSR</t>
  </si>
  <si>
    <t xml:space="preserve">Providing aand fixing hand rail of approved size by eelding etc. to steel  ladder ,balcony  railing, staircase railing and similar works, including applying priming coat of approved steel primer.   </t>
  </si>
  <si>
    <t>kg</t>
  </si>
  <si>
    <t>13
10.1 DSR</t>
  </si>
  <si>
    <t>Structrual steel work in single section ,fixed with or without connecting ,plate including cutting hosting , fixing in position and applying prime coat of approved steel primer aalcomplete (Analysis part DSR)</t>
  </si>
  <si>
    <t>Carriage of materials</t>
  </si>
  <si>
    <t>i</t>
  </si>
  <si>
    <t>SAND-LEAD-49km</t>
  </si>
  <si>
    <t>ii</t>
  </si>
  <si>
    <t>SAND LOCAL-LEAD-14 KM</t>
  </si>
  <si>
    <t>iii</t>
  </si>
  <si>
    <t>CHIPS-LEAD-22 km</t>
  </si>
  <si>
    <t>iv</t>
  </si>
  <si>
    <t>BRICK FLAT SOLING-8 km</t>
  </si>
  <si>
    <t>v</t>
  </si>
  <si>
    <t>EARTH-LEAD-1km</t>
  </si>
  <si>
    <t xml:space="preserve"> </t>
  </si>
  <si>
    <t>TOTAL</t>
  </si>
  <si>
    <t>GST (12%)</t>
  </si>
  <si>
    <t>L. CESS (1%)</t>
  </si>
</sst>
</file>

<file path=xl/styles.xml><?xml version="1.0" encoding="utf-8"?>
<styleSheet xmlns="http://schemas.openxmlformats.org/spreadsheetml/2006/main">
  <fonts count="4">
    <font>
      <sz val="11"/>
      <color theme="1"/>
      <name val="Calibri"/>
      <family val="2"/>
      <scheme val="minor"/>
    </font>
    <font>
      <b/>
      <sz val="11"/>
      <color theme="1"/>
      <name val="Calibri"/>
      <family val="2"/>
      <scheme val="minor"/>
    </font>
    <font>
      <b/>
      <sz val="14"/>
      <color theme="1"/>
      <name val="Calibri"/>
      <family val="2"/>
      <scheme val="minor"/>
    </font>
    <font>
      <b/>
      <sz val="11"/>
      <color theme="1"/>
      <name val="Century"/>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horizontal="center" vertical="center"/>
    </xf>
    <xf numFmtId="0" fontId="3"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2" fontId="1" fillId="0" borderId="1" xfId="0" applyNumberFormat="1" applyFont="1" applyBorder="1" applyAlignment="1">
      <alignment horizontal="center" vertical="center"/>
    </xf>
    <xf numFmtId="2" fontId="3" fillId="0" borderId="1" xfId="0" applyNumberFormat="1" applyFont="1" applyBorder="1" applyAlignment="1">
      <alignment horizontal="center" vertical="center" wrapText="1"/>
    </xf>
    <xf numFmtId="1" fontId="1" fillId="0" borderId="0" xfId="0" applyNumberFormat="1" applyFont="1" applyAlignment="1">
      <alignment horizontal="center" vertical="center"/>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28"/>
  <sheetViews>
    <sheetView tabSelected="1" topLeftCell="A22" workbookViewId="0">
      <selection activeCell="F28" sqref="F28"/>
    </sheetView>
  </sheetViews>
  <sheetFormatPr defaultRowHeight="15"/>
  <cols>
    <col min="1" max="1" width="11.42578125" style="10" customWidth="1"/>
    <col min="2" max="2" width="42.85546875" style="11" customWidth="1"/>
    <col min="3" max="3" width="9.140625" style="1"/>
    <col min="4" max="4" width="9.140625" style="12"/>
    <col min="5" max="5" width="9.140625" style="1"/>
    <col min="6" max="6" width="16.42578125" style="13" customWidth="1"/>
    <col min="7" max="16384" width="9.140625" style="1"/>
  </cols>
  <sheetData>
    <row r="1" spans="1:6" ht="18.75">
      <c r="A1" s="14" t="s">
        <v>0</v>
      </c>
      <c r="B1" s="14"/>
      <c r="C1" s="14"/>
      <c r="D1" s="14"/>
      <c r="E1" s="14"/>
      <c r="F1" s="14"/>
    </row>
    <row r="2" spans="1:6" ht="18.75">
      <c r="A2" s="14" t="s">
        <v>1</v>
      </c>
      <c r="B2" s="14"/>
      <c r="C2" s="14"/>
      <c r="D2" s="14"/>
      <c r="E2" s="14"/>
      <c r="F2" s="14"/>
    </row>
    <row r="3" spans="1:6" ht="59.25" customHeight="1">
      <c r="A3" s="15" t="s">
        <v>2</v>
      </c>
      <c r="B3" s="15"/>
      <c r="C3" s="15"/>
      <c r="D3" s="15"/>
      <c r="E3" s="15"/>
      <c r="F3" s="15"/>
    </row>
    <row r="4" spans="1:6">
      <c r="A4" s="2" t="s">
        <v>3</v>
      </c>
      <c r="B4" s="2" t="s">
        <v>4</v>
      </c>
      <c r="C4" s="2" t="s">
        <v>5</v>
      </c>
      <c r="D4" s="2" t="s">
        <v>6</v>
      </c>
      <c r="E4" s="2" t="s">
        <v>7</v>
      </c>
      <c r="F4" s="2" t="s">
        <v>8</v>
      </c>
    </row>
    <row r="5" spans="1:6" ht="30">
      <c r="A5" s="3">
        <v>1</v>
      </c>
      <c r="B5" s="4" t="s">
        <v>9</v>
      </c>
      <c r="C5" s="4">
        <v>6</v>
      </c>
      <c r="D5" s="4" t="s">
        <v>10</v>
      </c>
      <c r="E5" s="4">
        <v>330.4</v>
      </c>
      <c r="F5" s="4">
        <f>C5*E5</f>
        <v>1982.3999999999999</v>
      </c>
    </row>
    <row r="6" spans="1:6" ht="165">
      <c r="A6" s="4" t="s">
        <v>11</v>
      </c>
      <c r="B6" s="4" t="s">
        <v>12</v>
      </c>
      <c r="C6" s="4">
        <v>9.18</v>
      </c>
      <c r="D6" s="4" t="s">
        <v>13</v>
      </c>
      <c r="E6" s="4">
        <v>153.84</v>
      </c>
      <c r="F6" s="4">
        <f t="shared" ref="F6:F23" si="0">C6*E6</f>
        <v>1412.2511999999999</v>
      </c>
    </row>
    <row r="7" spans="1:6" ht="120">
      <c r="A7" s="4" t="s">
        <v>14</v>
      </c>
      <c r="B7" s="4" t="s">
        <v>15</v>
      </c>
      <c r="C7" s="4">
        <v>0.76</v>
      </c>
      <c r="D7" s="4" t="s">
        <v>13</v>
      </c>
      <c r="E7" s="4">
        <v>415.58</v>
      </c>
      <c r="F7" s="4">
        <f t="shared" si="0"/>
        <v>315.8408</v>
      </c>
    </row>
    <row r="8" spans="1:6" ht="30">
      <c r="A8" s="4" t="s">
        <v>16</v>
      </c>
      <c r="B8" s="4" t="s">
        <v>17</v>
      </c>
      <c r="C8" s="4">
        <v>10.039999999999999</v>
      </c>
      <c r="D8" s="4" t="s">
        <v>18</v>
      </c>
      <c r="E8" s="4">
        <v>322.35000000000002</v>
      </c>
      <c r="F8" s="4">
        <f t="shared" si="0"/>
        <v>3236.3939999999998</v>
      </c>
    </row>
    <row r="9" spans="1:6" ht="90">
      <c r="A9" s="4" t="s">
        <v>19</v>
      </c>
      <c r="B9" s="4" t="s">
        <v>20</v>
      </c>
      <c r="C9" s="4">
        <v>9.1760000000000002</v>
      </c>
      <c r="D9" s="4" t="s">
        <v>21</v>
      </c>
      <c r="E9" s="4">
        <v>4858.76</v>
      </c>
      <c r="F9" s="4">
        <f t="shared" si="0"/>
        <v>44583.981760000002</v>
      </c>
    </row>
    <row r="10" spans="1:6" ht="135">
      <c r="A10" s="4" t="s">
        <v>22</v>
      </c>
      <c r="B10" s="4" t="s">
        <v>23</v>
      </c>
      <c r="C10" s="4">
        <v>10.53</v>
      </c>
      <c r="D10" s="4" t="s">
        <v>13</v>
      </c>
      <c r="E10" s="4">
        <v>5891.97</v>
      </c>
      <c r="F10" s="4">
        <f t="shared" si="0"/>
        <v>62042.444100000001</v>
      </c>
    </row>
    <row r="11" spans="1:6" ht="135">
      <c r="A11" s="4" t="s">
        <v>24</v>
      </c>
      <c r="B11" s="4" t="s">
        <v>25</v>
      </c>
      <c r="C11" s="4">
        <v>7.64</v>
      </c>
      <c r="D11" s="4" t="s">
        <v>13</v>
      </c>
      <c r="E11" s="4">
        <v>6092.63</v>
      </c>
      <c r="F11" s="4">
        <f t="shared" si="0"/>
        <v>46547.693200000002</v>
      </c>
    </row>
    <row r="12" spans="1:6" ht="75">
      <c r="A12" s="4" t="s">
        <v>26</v>
      </c>
      <c r="B12" s="4" t="s">
        <v>27</v>
      </c>
      <c r="C12" s="4">
        <v>0.86599999999999999</v>
      </c>
      <c r="D12" s="4" t="s">
        <v>28</v>
      </c>
      <c r="E12" s="4">
        <v>77259.94</v>
      </c>
      <c r="F12" s="4">
        <f t="shared" si="0"/>
        <v>66907.108040000006</v>
      </c>
    </row>
    <row r="13" spans="1:6">
      <c r="A13" s="3">
        <v>9</v>
      </c>
      <c r="B13" s="4" t="s">
        <v>29</v>
      </c>
      <c r="C13" s="4">
        <v>1.0589999999999999</v>
      </c>
      <c r="D13" s="4" t="s">
        <v>28</v>
      </c>
      <c r="E13" s="4">
        <v>76041.94</v>
      </c>
      <c r="F13" s="4">
        <f t="shared" si="0"/>
        <v>80528.41446</v>
      </c>
    </row>
    <row r="14" spans="1:6" ht="60">
      <c r="A14" s="4" t="s">
        <v>30</v>
      </c>
      <c r="B14" s="4" t="s">
        <v>31</v>
      </c>
      <c r="C14" s="4">
        <v>36.01</v>
      </c>
      <c r="D14" s="4" t="s">
        <v>32</v>
      </c>
      <c r="E14" s="4">
        <v>184.61</v>
      </c>
      <c r="F14" s="4">
        <f t="shared" si="0"/>
        <v>6647.8060999999998</v>
      </c>
    </row>
    <row r="15" spans="1:6" ht="45">
      <c r="A15" s="4" t="s">
        <v>33</v>
      </c>
      <c r="B15" s="4" t="s">
        <v>34</v>
      </c>
      <c r="C15" s="4">
        <v>33.159999999999997</v>
      </c>
      <c r="D15" s="4" t="s">
        <v>18</v>
      </c>
      <c r="E15" s="4">
        <v>61.9</v>
      </c>
      <c r="F15" s="4">
        <f t="shared" si="0"/>
        <v>2052.6039999999998</v>
      </c>
    </row>
    <row r="16" spans="1:6" ht="75">
      <c r="A16" s="4" t="s">
        <v>35</v>
      </c>
      <c r="B16" s="4" t="s">
        <v>36</v>
      </c>
      <c r="C16" s="4">
        <v>228</v>
      </c>
      <c r="D16" s="4" t="s">
        <v>37</v>
      </c>
      <c r="E16" s="4">
        <v>136.41999999999999</v>
      </c>
      <c r="F16" s="4">
        <f t="shared" si="0"/>
        <v>31103.759999999998</v>
      </c>
    </row>
    <row r="17" spans="1:6" ht="75">
      <c r="A17" s="4" t="s">
        <v>38</v>
      </c>
      <c r="B17" s="4" t="s">
        <v>39</v>
      </c>
      <c r="C17" s="4">
        <v>54</v>
      </c>
      <c r="D17" s="4" t="s">
        <v>37</v>
      </c>
      <c r="E17" s="4">
        <v>80.78</v>
      </c>
      <c r="F17" s="4">
        <f t="shared" si="0"/>
        <v>4362.12</v>
      </c>
    </row>
    <row r="18" spans="1:6">
      <c r="A18" s="3">
        <v>14</v>
      </c>
      <c r="B18" s="4" t="s">
        <v>40</v>
      </c>
      <c r="C18" s="4"/>
      <c r="D18" s="1"/>
      <c r="E18" s="4"/>
      <c r="F18" s="4">
        <f t="shared" si="0"/>
        <v>0</v>
      </c>
    </row>
    <row r="19" spans="1:6">
      <c r="A19" s="4" t="s">
        <v>41</v>
      </c>
      <c r="B19" s="4" t="s">
        <v>42</v>
      </c>
      <c r="C19" s="4">
        <v>11.77</v>
      </c>
      <c r="D19" s="4" t="s">
        <v>21</v>
      </c>
      <c r="E19" s="4">
        <v>786.44</v>
      </c>
      <c r="F19" s="4">
        <f t="shared" si="0"/>
        <v>9256.3988000000008</v>
      </c>
    </row>
    <row r="20" spans="1:6">
      <c r="A20" s="4" t="s">
        <v>43</v>
      </c>
      <c r="B20" s="4" t="s">
        <v>44</v>
      </c>
      <c r="C20" s="4">
        <v>0.76</v>
      </c>
      <c r="D20" s="4" t="s">
        <v>21</v>
      </c>
      <c r="E20" s="4">
        <v>332.84</v>
      </c>
      <c r="F20" s="4">
        <f t="shared" si="0"/>
        <v>252.95839999999998</v>
      </c>
    </row>
    <row r="21" spans="1:6">
      <c r="A21" s="4" t="s">
        <v>45</v>
      </c>
      <c r="B21" s="4" t="s">
        <v>46</v>
      </c>
      <c r="C21" s="4">
        <v>23.52</v>
      </c>
      <c r="D21" s="4" t="s">
        <v>21</v>
      </c>
      <c r="E21" s="4">
        <v>436.52</v>
      </c>
      <c r="F21" s="4">
        <f t="shared" si="0"/>
        <v>10266.9504</v>
      </c>
    </row>
    <row r="22" spans="1:6">
      <c r="A22" s="4" t="s">
        <v>47</v>
      </c>
      <c r="B22" s="4" t="s">
        <v>48</v>
      </c>
      <c r="C22" s="4">
        <v>0.27</v>
      </c>
      <c r="D22" s="4" t="s">
        <v>10</v>
      </c>
      <c r="E22" s="4">
        <v>636.6</v>
      </c>
      <c r="F22" s="4">
        <f t="shared" si="0"/>
        <v>171.88200000000001</v>
      </c>
    </row>
    <row r="23" spans="1:6">
      <c r="A23" s="4" t="s">
        <v>49</v>
      </c>
      <c r="B23" s="4" t="s">
        <v>50</v>
      </c>
      <c r="C23" s="4">
        <v>9.18</v>
      </c>
      <c r="D23" s="4" t="s">
        <v>21</v>
      </c>
      <c r="E23" s="4">
        <v>177.1</v>
      </c>
      <c r="F23" s="4">
        <f t="shared" si="0"/>
        <v>1625.7779999999998</v>
      </c>
    </row>
    <row r="24" spans="1:6">
      <c r="A24" s="5"/>
      <c r="B24" s="6"/>
      <c r="C24" s="7" t="s">
        <v>51</v>
      </c>
      <c r="D24" s="3"/>
      <c r="E24" s="7" t="s">
        <v>52</v>
      </c>
      <c r="F24" s="8">
        <f>SUM(F5:F23)</f>
        <v>373296.78525999998</v>
      </c>
    </row>
    <row r="25" spans="1:6" ht="30">
      <c r="A25" s="5"/>
      <c r="B25" s="6"/>
      <c r="C25" s="7"/>
      <c r="D25" s="3"/>
      <c r="E25" s="4" t="s">
        <v>53</v>
      </c>
      <c r="F25" s="9">
        <f>F24*12/100</f>
        <v>44795.614231199994</v>
      </c>
    </row>
    <row r="26" spans="1:6">
      <c r="A26" s="5"/>
      <c r="B26" s="6"/>
      <c r="C26" s="7"/>
      <c r="D26" s="3"/>
      <c r="E26" s="4"/>
      <c r="F26" s="9">
        <f>F25+F24</f>
        <v>418092.39949119999</v>
      </c>
    </row>
    <row r="27" spans="1:6" ht="30">
      <c r="A27" s="5"/>
      <c r="B27" s="6"/>
      <c r="C27" s="7"/>
      <c r="D27" s="3"/>
      <c r="E27" s="4" t="s">
        <v>54</v>
      </c>
      <c r="F27" s="9">
        <f>F26*1/100</f>
        <v>4180.9239949120001</v>
      </c>
    </row>
    <row r="28" spans="1:6">
      <c r="A28" s="5"/>
      <c r="B28" s="6"/>
      <c r="C28" s="7"/>
      <c r="D28" s="3"/>
      <c r="E28" s="4" t="s">
        <v>52</v>
      </c>
      <c r="F28" s="9">
        <f>F27+F26</f>
        <v>422273.323486112</v>
      </c>
    </row>
  </sheetData>
  <mergeCells count="3">
    <mergeCell ref="A1:F1"/>
    <mergeCell ref="A2:F2"/>
    <mergeCell ref="A3:F3"/>
  </mergeCells>
  <pageMargins left="0.51" right="0.7" top="0.75" bottom="0.75"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BARRICADING  RAILLING WORK fina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2022-06-15T07:37:41Z</dcterms:created>
  <dcterms:modified xsi:type="dcterms:W3CDTF">2022-06-15T07:57:05Z</dcterms:modified>
</cp:coreProperties>
</file>