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firstSheet="21" activeTab="3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s>
  <calcPr calcId="124519"/>
</workbook>
</file>

<file path=xl/calcChain.xml><?xml version="1.0" encoding="utf-8"?>
<calcChain xmlns="http://schemas.openxmlformats.org/spreadsheetml/2006/main">
  <c r="H19" i="28"/>
  <c r="H18"/>
  <c r="H17"/>
  <c r="H16"/>
  <c r="H15"/>
  <c r="H14"/>
  <c r="H13"/>
  <c r="H12"/>
  <c r="F12"/>
  <c r="H11"/>
  <c r="H10"/>
  <c r="F10"/>
  <c r="H9"/>
  <c r="H8"/>
  <c r="H7"/>
  <c r="H6"/>
  <c r="H20" s="1"/>
  <c r="H5"/>
  <c r="H9" i="24" l="1"/>
  <c r="H8"/>
  <c r="H7"/>
  <c r="H6"/>
  <c r="H10" s="1"/>
  <c r="H5"/>
  <c r="I16" i="23"/>
  <c r="I15"/>
  <c r="I14"/>
  <c r="I13"/>
  <c r="I12"/>
  <c r="I11"/>
  <c r="I10"/>
  <c r="I9"/>
  <c r="I8"/>
  <c r="I7"/>
  <c r="I6"/>
  <c r="I5"/>
  <c r="I17" s="1"/>
  <c r="H17" i="21"/>
  <c r="H16"/>
  <c r="H15"/>
  <c r="H14"/>
  <c r="H13"/>
  <c r="H12"/>
  <c r="H11"/>
  <c r="H10"/>
  <c r="H9"/>
  <c r="H8"/>
  <c r="H7"/>
  <c r="H6"/>
  <c r="H18" s="1"/>
  <c r="H5"/>
  <c r="H15" i="12" l="1"/>
  <c r="H14"/>
  <c r="H13"/>
  <c r="H12"/>
  <c r="H11"/>
  <c r="H10"/>
  <c r="H9"/>
  <c r="H8"/>
  <c r="H7"/>
  <c r="H6"/>
  <c r="H5"/>
  <c r="I19" i="31" l="1"/>
  <c r="I18"/>
  <c r="I17"/>
  <c r="I16"/>
  <c r="I15"/>
  <c r="I14"/>
  <c r="I13"/>
  <c r="I12"/>
  <c r="I11"/>
  <c r="I10"/>
  <c r="I9"/>
  <c r="I8"/>
  <c r="I7"/>
  <c r="I6"/>
  <c r="I5"/>
  <c r="I20" s="1"/>
  <c r="H9" i="13" l="1"/>
  <c r="H8"/>
  <c r="H7"/>
  <c r="H6"/>
  <c r="H10" s="1"/>
  <c r="H5"/>
  <c r="H9" i="27" l="1"/>
  <c r="H8"/>
  <c r="H7"/>
  <c r="H6"/>
  <c r="H10" s="1"/>
  <c r="H5"/>
  <c r="H21" i="17" l="1"/>
  <c r="H20"/>
  <c r="H19"/>
  <c r="H18"/>
  <c r="H17"/>
  <c r="H16"/>
  <c r="H15"/>
  <c r="H14"/>
  <c r="H13"/>
  <c r="H12"/>
  <c r="H11"/>
  <c r="H10"/>
  <c r="H9"/>
  <c r="H8"/>
  <c r="H7"/>
  <c r="H6"/>
  <c r="H22" s="1"/>
  <c r="H5"/>
  <c r="F13" i="18"/>
  <c r="F12"/>
  <c r="F11"/>
  <c r="F10"/>
  <c r="F9"/>
  <c r="F8"/>
  <c r="F7"/>
  <c r="F6"/>
  <c r="F14" s="1"/>
  <c r="F5"/>
  <c r="I15" i="29" l="1"/>
  <c r="I14"/>
  <c r="I13"/>
  <c r="I12"/>
  <c r="I11"/>
  <c r="I10"/>
  <c r="I9"/>
  <c r="I8"/>
  <c r="I7"/>
  <c r="I6"/>
  <c r="I5"/>
  <c r="I16" s="1"/>
  <c r="I19" i="26" l="1"/>
  <c r="I18"/>
  <c r="I17"/>
  <c r="I16"/>
  <c r="I15"/>
  <c r="I14"/>
  <c r="I13"/>
  <c r="I12"/>
  <c r="I11"/>
  <c r="I10"/>
  <c r="I9"/>
  <c r="I8"/>
  <c r="I7"/>
  <c r="I6"/>
  <c r="I5"/>
  <c r="I20" s="1"/>
  <c r="F21" i="30" l="1"/>
  <c r="F20"/>
  <c r="F19"/>
  <c r="F18"/>
  <c r="F17"/>
  <c r="F16"/>
  <c r="F14"/>
  <c r="F13"/>
  <c r="F12"/>
  <c r="F11"/>
  <c r="F9"/>
  <c r="F8"/>
  <c r="F7"/>
  <c r="F6"/>
  <c r="F5"/>
  <c r="F22" s="1"/>
  <c r="F11" i="8" l="1"/>
  <c r="F10"/>
  <c r="F8"/>
  <c r="F7"/>
  <c r="F12" s="1"/>
  <c r="F5"/>
  <c r="F18" i="7"/>
  <c r="F17"/>
  <c r="F16"/>
  <c r="F15"/>
  <c r="F14"/>
  <c r="F12"/>
  <c r="F11"/>
  <c r="F9"/>
  <c r="F8"/>
  <c r="F7"/>
  <c r="F6"/>
  <c r="F5"/>
  <c r="F19" s="1"/>
  <c r="F14" i="25"/>
  <c r="F13"/>
  <c r="F12"/>
  <c r="F11"/>
  <c r="F10"/>
  <c r="F8"/>
  <c r="F7"/>
  <c r="F6"/>
  <c r="F15" s="1"/>
  <c r="F5"/>
  <c r="F18" i="4" l="1"/>
  <c r="F17"/>
  <c r="F16"/>
  <c r="F15"/>
  <c r="F14"/>
  <c r="F12"/>
  <c r="F11"/>
  <c r="F9"/>
  <c r="F8"/>
  <c r="F7"/>
  <c r="F6"/>
  <c r="F5"/>
  <c r="F19" s="1"/>
  <c r="F15" i="2"/>
  <c r="F14"/>
  <c r="F13"/>
  <c r="F12"/>
  <c r="F11"/>
  <c r="F9"/>
  <c r="F8"/>
  <c r="F7"/>
  <c r="F16" s="1"/>
  <c r="F6"/>
  <c r="F5"/>
  <c r="F21" i="11" l="1"/>
  <c r="F20"/>
  <c r="F19"/>
  <c r="F18"/>
  <c r="F17"/>
  <c r="F16"/>
  <c r="F15"/>
  <c r="F14"/>
  <c r="F13"/>
  <c r="F11"/>
  <c r="F10"/>
  <c r="F9"/>
  <c r="F8"/>
  <c r="F7"/>
  <c r="F6"/>
  <c r="F5"/>
  <c r="F22" s="1"/>
  <c r="F18" i="6" l="1"/>
  <c r="F17"/>
  <c r="F16"/>
  <c r="F15"/>
  <c r="F14"/>
  <c r="F12"/>
  <c r="F11"/>
  <c r="F9"/>
  <c r="F8"/>
  <c r="F7"/>
  <c r="F6"/>
  <c r="F5"/>
  <c r="F19" s="1"/>
  <c r="F21" i="5"/>
  <c r="F20"/>
  <c r="F19"/>
  <c r="F18"/>
  <c r="F17"/>
  <c r="F15"/>
  <c r="F14"/>
  <c r="F13"/>
  <c r="F12"/>
  <c r="F11"/>
  <c r="F10"/>
  <c r="F9"/>
  <c r="F8"/>
  <c r="F7"/>
  <c r="F6"/>
  <c r="F5"/>
  <c r="F22" s="1"/>
  <c r="F18" i="10" l="1"/>
  <c r="F17"/>
  <c r="F16"/>
  <c r="F15"/>
  <c r="F14"/>
  <c r="F13"/>
  <c r="F12"/>
  <c r="F11"/>
  <c r="F9"/>
  <c r="F8"/>
  <c r="F7"/>
  <c r="F6"/>
  <c r="F19" s="1"/>
  <c r="F5"/>
  <c r="F19" i="20" l="1"/>
  <c r="F18"/>
  <c r="F17"/>
  <c r="F16"/>
  <c r="F15"/>
  <c r="F13"/>
  <c r="F12"/>
  <c r="F11"/>
  <c r="F10"/>
  <c r="F9"/>
  <c r="F8"/>
  <c r="F7"/>
  <c r="F20" s="1"/>
  <c r="F6"/>
  <c r="F5"/>
  <c r="F20" i="3" l="1"/>
  <c r="F19"/>
  <c r="F18"/>
  <c r="F17"/>
  <c r="F16"/>
  <c r="F15"/>
  <c r="F14"/>
  <c r="F13"/>
  <c r="F11"/>
  <c r="F10"/>
  <c r="F9"/>
  <c r="F8"/>
  <c r="F7"/>
  <c r="F6"/>
  <c r="F5"/>
  <c r="F21" s="1"/>
  <c r="F14" i="1"/>
  <c r="F13"/>
  <c r="F12"/>
  <c r="F11"/>
  <c r="F10"/>
  <c r="F8"/>
  <c r="F7"/>
  <c r="F6"/>
  <c r="F15" s="1"/>
  <c r="F5"/>
  <c r="F18" i="19" l="1"/>
  <c r="F17"/>
  <c r="F16"/>
  <c r="F15"/>
  <c r="F14"/>
  <c r="F13"/>
  <c r="F12"/>
  <c r="F11"/>
  <c r="F10"/>
  <c r="F9"/>
  <c r="F8"/>
  <c r="F7"/>
  <c r="F6"/>
  <c r="F5"/>
  <c r="J18" i="9" l="1"/>
  <c r="J17"/>
  <c r="J16"/>
  <c r="J15"/>
  <c r="J14"/>
  <c r="J13"/>
  <c r="J12"/>
  <c r="J11"/>
  <c r="J10"/>
  <c r="J9"/>
  <c r="J8"/>
  <c r="J7"/>
  <c r="J6"/>
  <c r="J5"/>
  <c r="J19" s="1"/>
  <c r="J14" i="15" l="1"/>
  <c r="F14"/>
  <c r="J13"/>
  <c r="F13"/>
  <c r="J12"/>
  <c r="F12"/>
  <c r="J11"/>
  <c r="F11"/>
  <c r="J10"/>
  <c r="F10"/>
  <c r="F9"/>
  <c r="J8"/>
  <c r="F8"/>
  <c r="J7"/>
  <c r="F7"/>
  <c r="J6"/>
  <c r="F6"/>
  <c r="J5"/>
  <c r="J15" s="1"/>
  <c r="F5"/>
  <c r="H19" i="22" l="1"/>
  <c r="H18"/>
  <c r="H17"/>
  <c r="H16"/>
  <c r="H15"/>
  <c r="H14"/>
  <c r="H13"/>
  <c r="H12"/>
  <c r="F12"/>
  <c r="H11"/>
  <c r="H10"/>
  <c r="F10"/>
  <c r="H9"/>
  <c r="H8"/>
  <c r="H7"/>
  <c r="H6"/>
  <c r="H20" s="1"/>
  <c r="H5"/>
  <c r="H21" i="14" l="1"/>
  <c r="H20"/>
  <c r="H19"/>
  <c r="H18"/>
  <c r="H17"/>
  <c r="H16"/>
  <c r="H15"/>
  <c r="H14"/>
  <c r="H13"/>
  <c r="H12"/>
  <c r="H11"/>
  <c r="H10"/>
  <c r="H9"/>
  <c r="H8"/>
  <c r="H7"/>
  <c r="H6"/>
  <c r="H22" s="1"/>
  <c r="H5"/>
  <c r="I15" i="16" l="1"/>
  <c r="I14"/>
  <c r="I13"/>
  <c r="I12"/>
  <c r="I11"/>
  <c r="I10"/>
  <c r="I9"/>
  <c r="I8"/>
  <c r="I7"/>
  <c r="I6"/>
  <c r="I5"/>
  <c r="I16" s="1"/>
</calcChain>
</file>

<file path=xl/sharedStrings.xml><?xml version="1.0" encoding="utf-8"?>
<sst xmlns="http://schemas.openxmlformats.org/spreadsheetml/2006/main" count="1320" uniqueCount="267">
  <si>
    <t>RANCHI MUNICIPAL CORPORATION, RANCHI</t>
  </si>
  <si>
    <t xml:space="preserve">BILL OF QUANTITY </t>
  </si>
  <si>
    <r>
      <t>Name of Work :</t>
    </r>
    <r>
      <rPr>
        <b/>
        <sz val="11"/>
        <color theme="1"/>
        <rFont val="Kruti Dev 010"/>
      </rPr>
      <t xml:space="preserve">lw;Zdksyksuh edpqUn Vksyh esa thou 'kekZ  ds ?kj ls dykorh nssoh ds ?kj rd iFk fuekz.k dk;ZA </t>
    </r>
  </si>
  <si>
    <t>SL.NO.</t>
  </si>
  <si>
    <t>ITEMS OF WORK</t>
  </si>
  <si>
    <t>QTY</t>
  </si>
  <si>
    <t>Unit</t>
  </si>
  <si>
    <t>Rate</t>
  </si>
  <si>
    <t>Amount</t>
  </si>
  <si>
    <t>Labour for cleaning the work site before and after work etc and for head load of Materials</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</si>
  <si>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</si>
  <si>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</si>
  <si>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</si>
  <si>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</si>
  <si>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</si>
  <si>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</si>
  <si>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</si>
  <si>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</si>
  <si>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</si>
  <si>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</si>
  <si>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</si>
  <si>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</si>
  <si>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42 KM </t>
  </si>
  <si>
    <t xml:space="preserve">Sand 18 KM </t>
  </si>
  <si>
    <t>Stone Chips  (lead 15 KM)</t>
  </si>
  <si>
    <t>Stone Boulder 29 km</t>
  </si>
  <si>
    <t>Earth ( Lead upto 1 K.M )</t>
  </si>
  <si>
    <t>Total boq amount</t>
  </si>
  <si>
    <t xml:space="preserve">                                                                                                      Executive Engineer 
                                                                                                         Ranchi Municipal Corporation
                                                                                                         Ranchi</t>
  </si>
  <si>
    <r>
      <t>Name of Work :-</t>
    </r>
    <r>
      <rPr>
        <b/>
        <sz val="11"/>
        <color theme="1"/>
        <rFont val="Kruti Dev 010"/>
      </rPr>
      <t xml:space="preserve">dqjsSs'kh eqgYyk dkaVk Vkssyh esa tkek efLtn ds fudV doj lfgr ukyh fuekZ.k ,oa iFk ejEEkfr dk dk;ZA </t>
    </r>
  </si>
  <si>
    <t>Qty</t>
  </si>
  <si>
    <t>2.
5.10.2</t>
  </si>
  <si>
    <t xml:space="preserve">Dismantling of PCC work ---------do----------------------- all Comlete. </t>
  </si>
  <si>
    <t>3
5.1.1
+
5.1.2</t>
  </si>
  <si>
    <t>4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</si>
  <si>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</si>
  <si>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8.6.8</t>
  </si>
  <si>
    <t>6
5.3.2.1</t>
  </si>
  <si>
    <t xml:space="preserve">Drain </t>
  </si>
  <si>
    <t>Road Repair</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</si>
  <si>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</si>
  <si>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</si>
  <si>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5.3.30.1</t>
  </si>
  <si>
    <t>Providing tor Steel reinforcement of 10mm, 12mm and 16 mm dia bars as  per --------do---------------all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</si>
  <si>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</si>
  <si>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</si>
  <si>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</si>
  <si>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Local sand 49 km</t>
  </si>
  <si>
    <t xml:space="preserve">Sand 13 KM </t>
  </si>
  <si>
    <t>Stone Chips &amp; Dust  (lead 22 KM)</t>
  </si>
  <si>
    <t>Stone Boulder 36 km</t>
  </si>
  <si>
    <t xml:space="preserve">                                                                                                        Assistant Engineer 
                                                                                                         Ranchi Municipal Corporation
                                                                                                         Ranchi</t>
  </si>
  <si>
    <r>
      <t>Name of Work :-</t>
    </r>
    <r>
      <rPr>
        <b/>
        <sz val="11"/>
        <color theme="1"/>
        <rFont val="Kruti Dev 010"/>
      </rPr>
      <t xml:space="preserve">ukyk jksM esa gSIih fpYMsªsu xyh Mh0 ,l0 ih0 xyh esa LySc fuekZ.k ,oa ,0@05 xyh esa ukyh dk fuekZ.k dk;ZA </t>
    </r>
  </si>
  <si>
    <t>1
5.1.1
+
5.1.2</t>
  </si>
  <si>
    <t>2
5.1.10</t>
  </si>
  <si>
    <t>3
8.6.8</t>
  </si>
  <si>
    <t xml:space="preserve">5
5.3.2
</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</si>
  <si>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</si>
  <si>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color theme="1"/>
        <rFont val="Times New Roman"/>
        <family val="1"/>
      </rPr>
      <t>3</t>
    </r>
  </si>
  <si>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</si>
  <si>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</si>
  <si>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</si>
  <si>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</si>
  <si>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Sqm</t>
  </si>
  <si>
    <t>Local sand 47 km</t>
  </si>
  <si>
    <t xml:space="preserve">Sand 16 KM </t>
  </si>
  <si>
    <t>Stone Boulder 34 km</t>
  </si>
  <si>
    <t>Stone Chips &amp; Dust  (lead 20 KM)</t>
  </si>
  <si>
    <r>
      <t xml:space="preserve">Name of Work :- </t>
    </r>
    <r>
      <rPr>
        <b/>
        <sz val="11"/>
        <color theme="1"/>
        <rFont val="Kruti Dev 010"/>
      </rPr>
      <t xml:space="preserve">izzxfr iFk esa izzse'kadj dqtwj ds ?kj ls fizre vikVzesUv rd iFk dk fuekZ.k dk;ZA </t>
    </r>
  </si>
  <si>
    <t>Supplying  and  laying   boulder  in  Road or  rock   toe heel  trenches of  the dam  as per  design ,drawing  including  the cost of  materials royalty  and  all taxes  etc. but excluding  the  cost  of carriage  all complete as  per spefication and direction of E/I.</t>
  </si>
  <si>
    <t>5
5.3.5.1</t>
  </si>
  <si>
    <t>Providing P.C.C.M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</si>
  <si>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Coarse Sand  42 KM</t>
  </si>
  <si>
    <t xml:space="preserve">Local Sand 18 KM </t>
  </si>
  <si>
    <t>Stone boulder 29 KM</t>
  </si>
  <si>
    <t>Stone chips  (lead 15 KM)</t>
  </si>
  <si>
    <t>Earth 01 KM</t>
  </si>
  <si>
    <r>
      <t xml:space="preserve">Name of Work :- </t>
    </r>
    <r>
      <rPr>
        <b/>
        <sz val="11"/>
        <color theme="1"/>
        <rFont val="Kruti Dev 010"/>
      </rPr>
      <t xml:space="preserve">frfjy e ajkts'k xIrk ds ?kj ls egrks ds ?kj rd ukyh dk fuekZ.k dk;ZA </t>
    </r>
  </si>
  <si>
    <t>2
8.6.8</t>
  </si>
  <si>
    <t>Providing, Supplying of stoen dust in filing in foundation treches or in plinth including ramming and watering in lyaers not exceding 150mm thick with al -----------------do----------------- all complete as per specification and direction of E/I.</t>
  </si>
  <si>
    <t>4
5.3.2.1</t>
  </si>
  <si>
    <t>Providing RCC M 200  with nominal mix of (1:1.5:3) in drain cover ............do .................   all complete as per building  specification and direction of E/I.</t>
  </si>
  <si>
    <t xml:space="preserve">5
5.3.30.1
</t>
  </si>
  <si>
    <t>6.
5.5.5
(b)</t>
  </si>
  <si>
    <t xml:space="preserve">Providing Tor steel reinforcement of 10mm, 12mm &amp; 10mm dia bars as per approved design and drawing excluding carriage of rods(srtaight or in coils) to work site cutting,bending and binding with annealed wire with cost of wire, removal of rust, placing the rods in position all complete as per building specification and direction of E/I.                                                       </t>
  </si>
  <si>
    <t>(i) 08mm</t>
  </si>
  <si>
    <t>(ii) 08mm</t>
  </si>
  <si>
    <t xml:space="preserve">Sand 42 KM </t>
  </si>
  <si>
    <t xml:space="preserve"> Local Sand 15 KM </t>
  </si>
  <si>
    <t>Name of Work :-Construction of RCC Drain in Millat colony adivasi mohalla from karuna dadel house 
                           to basar nallah Under ward no-16</t>
  </si>
  <si>
    <t>Provding man days for site before and after the work and head load. Etc.</t>
  </si>
  <si>
    <t>5
5.3.30.1</t>
  </si>
  <si>
    <t>6
5.5.5
(b)</t>
  </si>
  <si>
    <t xml:space="preserve"> Local Sand 13 KM </t>
  </si>
  <si>
    <t xml:space="preserve">Sand 49 KM </t>
  </si>
  <si>
    <t>Stone Chips  (lead 22 KM)</t>
  </si>
  <si>
    <t>Stone Boulder 36 KM</t>
  </si>
  <si>
    <t>Earth lead 1 KM</t>
  </si>
  <si>
    <t xml:space="preserve">Name of Work :- Construction of PCC Road from the House of Ram Dayal Lohra to the Work Shop of Anil Minj in Arjun Oraon Path Adalhatu  in ward no-02 Under RMC Ranchi 
</t>
  </si>
  <si>
    <t xml:space="preserve">3
5.1.1
+
5.1.2
</t>
  </si>
  <si>
    <t xml:space="preserve">4
5.1.10
</t>
  </si>
  <si>
    <t>6
5.3.5.1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</si>
  <si>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</si>
  <si>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II.</t>
  </si>
  <si>
    <t>SAND LOCAL-LEAD-13km</t>
  </si>
  <si>
    <t>I.</t>
  </si>
  <si>
    <t>SAND -LEAD-49km</t>
  </si>
  <si>
    <t>IV.</t>
  </si>
  <si>
    <t>BOULDER-LEAD-36km</t>
  </si>
  <si>
    <t>III.</t>
  </si>
  <si>
    <t>STONE CHIPS-LEAD-22km</t>
  </si>
  <si>
    <t>V.</t>
  </si>
  <si>
    <t>EARTH-LEAD-1km</t>
  </si>
  <si>
    <t xml:space="preserve">Total </t>
  </si>
  <si>
    <t xml:space="preserve">                                                                                                  Excutive Engineer 
                                                                                                         Ranchi Municipal Corporation
                                                                                                         Ranchi</t>
  </si>
  <si>
    <t xml:space="preserve">Name of Work :- Construction of Masoury drain at Morabadi Patna Khatal from House of Bandhan Baraik to House of Madra Munda and Prakash Munda  in ward no-04 Under RMC Ranchi 
</t>
  </si>
  <si>
    <t xml:space="preserve">1
5.1.1
+
5.1.2
</t>
  </si>
  <si>
    <t xml:space="preserve">2
JBCD
P-26
</t>
  </si>
  <si>
    <t>Providing,Supplying and spreading of Stone Dust in filling in Foundation trenches or in Plingth-------do-------all complete as per specification and direction of E/I.</t>
  </si>
  <si>
    <t>4
5.3.5.1</t>
  </si>
  <si>
    <t xml:space="preserve">5
5.2.34
</t>
  </si>
  <si>
    <t xml:space="preserve">6
5.7.11
+
5.7.12
</t>
  </si>
  <si>
    <t xml:space="preserve">7
5.3.30.1
</t>
  </si>
  <si>
    <t>8
5.5.4,5a,5b,5c</t>
  </si>
  <si>
    <t>Providing Tor steel eeinforcement of 10mm,12mm &amp;  16mm dia bars as per approved design and drawing ….do…do…..(a)10mm(TMT coil Fe 500)(Only Valid for SAIL, TATA Steel, JSPL, Electro Steel ltd and Vizal Steel) @3.1kg/cft</t>
  </si>
  <si>
    <t>8mm</t>
  </si>
  <si>
    <t>10mm</t>
  </si>
  <si>
    <t>SAND -LEAD-42km</t>
  </si>
  <si>
    <t>STONE DUST-LEAD-15km</t>
  </si>
  <si>
    <t>CHIPS-LEAD-15km</t>
  </si>
  <si>
    <t>BOULDER-LEAD-29km</t>
  </si>
  <si>
    <t>Labour for cleaning the work site before and after work etc and for head load of Material</t>
  </si>
  <si>
    <t xml:space="preserve">2
5.10.2
</t>
  </si>
  <si>
    <t>Dismantling plain cement or lime work all complete as per specification and direction of E/I</t>
  </si>
  <si>
    <t xml:space="preserve">8
5.5.4
</t>
  </si>
  <si>
    <t>9
5.3.5.1</t>
  </si>
  <si>
    <t>SAND LOCAL-LEAD-15km</t>
  </si>
  <si>
    <t xml:space="preserve">Name of Work :- Construction of RCC Drain from L.P Public School to Shop of Bijay Vargiya in Under ward no-10
</t>
  </si>
  <si>
    <t>6
5.3.30.1</t>
  </si>
  <si>
    <t xml:space="preserve">Name of Work :- Construction of RCC Culvert at Tapowan Gali No.1 Main Road Kokar in ward no-08 Under RMC Ranchi </t>
  </si>
  <si>
    <t>Sl. No.</t>
  </si>
  <si>
    <t>Items of work</t>
  </si>
  <si>
    <t>Qnty.</t>
  </si>
  <si>
    <t>Labour for cleaning the work site before and after work etc.</t>
  </si>
  <si>
    <t>7
5.10.1</t>
  </si>
  <si>
    <t>Dismantling of Pucca brick or lime work Including stacking the serviceable material and disposal of unserviceable material to all leads……do….all complete.</t>
  </si>
  <si>
    <t>m3</t>
  </si>
  <si>
    <t>8.       5.10.2</t>
  </si>
  <si>
    <t>Dismantling of P.C.C. work Including stacking the serviceable material and disposal of unserviceable material to all leads……do….all complete.</t>
  </si>
  <si>
    <t>9.       5.10.3</t>
  </si>
  <si>
    <t>Dismantling of R.C.C. work Including stacking the serviceable material and disposal of unserviceable material to all leads……do….all complete.</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</si>
  <si>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</si>
  <si>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</si>
  <si>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</si>
  <si>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</si>
  <si>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</si>
  <si>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</si>
  <si>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5.3.5.1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</si>
  <si>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</si>
  <si>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11 5.3.30.1</t>
  </si>
  <si>
    <t>Providing  Precast R.C.C M 200 in nominal mix (1:1.5:3) in slab ……..do…..all complete as per specification and direction of E/I.</t>
  </si>
  <si>
    <t xml:space="preserve">13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</si>
  <si>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</si>
  <si>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</si>
  <si>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14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</si>
  <si>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</si>
  <si>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Carriage of Materials</t>
  </si>
  <si>
    <t>i</t>
  </si>
  <si>
    <t>ii</t>
  </si>
  <si>
    <t>STONE DUST-LEAD-14km</t>
  </si>
  <si>
    <t>iii</t>
  </si>
  <si>
    <t>iv</t>
  </si>
  <si>
    <t>v</t>
  </si>
  <si>
    <t>Total</t>
  </si>
  <si>
    <t xml:space="preserve">                                                                                                  Ex Engineer 
                                                                                                         Ranchi Municipal Corporation
                                                                                                         Ranchi</t>
  </si>
  <si>
    <t xml:space="preserve">Name of Work :- Construction of RCC Drain at Garha Toli from house of Mitlal Gope to house of P.k Singh  in ward no-08 Under RMC Ranchi </t>
  </si>
  <si>
    <t>1            5.1.1 + 5.1.2</t>
  </si>
  <si>
    <t>3    
  8.6.8</t>
  </si>
  <si>
    <t>4
 5.3.5.1</t>
  </si>
  <si>
    <t>6
5.5.4,5a,5b,5c</t>
  </si>
  <si>
    <t xml:space="preserve">Name of Work :- Construction of Masoury drain Culvert at Jay nagar from House of Sangita Devi to House of Ray ji  in Under ward no-10
</t>
  </si>
  <si>
    <t>12mm</t>
  </si>
  <si>
    <r>
      <t>Name of Work :-</t>
    </r>
    <r>
      <rPr>
        <b/>
        <sz val="12"/>
        <color theme="1"/>
        <rFont val="Times New Roman"/>
        <family val="1"/>
      </rPr>
      <t xml:space="preserve"> Construction of PCC Road at New area Morabadi Under Ward No.3 near Srisant Play School
</t>
    </r>
  </si>
  <si>
    <t xml:space="preserve">2
5.1.1
+
5.1.2
</t>
  </si>
  <si>
    <t xml:space="preserve">3
5.1.10
</t>
  </si>
  <si>
    <t>LOCAL SAND LEAD-13km</t>
  </si>
  <si>
    <t>CLEAN SAND LEAD-49km</t>
  </si>
  <si>
    <t>STONE BOULDER LEAD-36km</t>
  </si>
  <si>
    <t>STONE CHIP LEAD-22km</t>
  </si>
  <si>
    <t xml:space="preserve">Name of Work :- Construction of RCC Drain at Mahabir Nagar from house of Dinesh Gupta to house of Kumar ji  in ward no-08 Under RMC Ranchi </t>
  </si>
  <si>
    <t xml:space="preserve">Name of Work :- Construction of PCC Road at Mahaveer Nagar Suresh Varnaval House to Ahead of Ashwani House Vai Ajay jee House in ward no-36 Under RMC Ranchi </t>
  </si>
  <si>
    <t>2.
  5.1.10</t>
  </si>
  <si>
    <t>SAND-LEAD-49KM</t>
  </si>
  <si>
    <t>SAND-LEAD-14KM</t>
  </si>
  <si>
    <t>STONE BOULDER (LEAD 36 KM)</t>
  </si>
  <si>
    <t>STONE CHIPS (LEAD 22 KM)</t>
  </si>
  <si>
    <t xml:space="preserve">                                                                                                      Ex Engineer 
                                                                                                         Ranchi Municipal Corporation
                                                                                                         Ranchi</t>
  </si>
  <si>
    <t xml:space="preserve">Name of Work :- Construction of RCC Culvert including Drain at Adarsh Nagar Kokar near House of Satyendra Sharma in ward no-08 Under RMC Ranchi </t>
  </si>
  <si>
    <t xml:space="preserve">Name of Work :- Construction of RCC Slab in Existing Drain from Dablu House to Rajak House  in ward no-10 Under RMC Ranchi </t>
  </si>
  <si>
    <t xml:space="preserve">                                                                                                Ex Engineer 
                                                                                                         Ranchi Municipal Corporation
                                                                                                         Ranchi</t>
  </si>
  <si>
    <r>
      <t>Name of Work :-</t>
    </r>
    <r>
      <rPr>
        <b/>
        <sz val="12"/>
        <color theme="1"/>
        <rFont val="Times New Roman"/>
        <family val="1"/>
      </rPr>
      <t xml:space="preserve"> </t>
    </r>
    <r>
      <rPr>
        <b/>
        <sz val="12"/>
        <color theme="1"/>
        <rFont val="Kruti Dev 010"/>
      </rPr>
      <t>okMZ la0&amp; 49 ds vUrxZr lfpoky; dkyksuh ls fQjnkSl uxj eq[; esa jktk bUdysc rd IkFk pkSM+h dj.k djrs gq, fcVqfeul }kjk iFk lq/kkj dk;ZA</t>
    </r>
    <r>
      <rPr>
        <b/>
        <sz val="12"/>
        <color theme="1"/>
        <rFont val="Times New Roman"/>
        <family val="1"/>
      </rPr>
      <t xml:space="preserve">
</t>
    </r>
  </si>
  <si>
    <t>6.5.2</t>
  </si>
  <si>
    <t>Providing and applying TACK COAT with Bitumen emulsion using pressure distributor at the rate of 0.20kg/sqm on the prepared bituminious/granular surface clened with mechanical broom.</t>
  </si>
  <si>
    <t>Road</t>
  </si>
  <si>
    <t>SQM</t>
  </si>
  <si>
    <t>7.5.3.1</t>
  </si>
  <si>
    <t>Providing and laying Bituminous Macadam with 100-120 TPH hot mix plant producing an average output of 75 tonnes per hour using crushed aggregatate all as per specification and direction of E/I.</t>
  </si>
  <si>
    <t>8.5.8</t>
  </si>
  <si>
    <t>Providing and laying Bituminous concrete with 100-120 TPH hot mix plant producing an average output of 75 tonnes per hour using crushed aggrate all  as per specification and direction of E/I.</t>
  </si>
  <si>
    <t>8
8.14</t>
  </si>
  <si>
    <t>Road marking with Hot applied Thermoplastic compound with reflectorising beads on bituminous surface ll  as per specification and direction of E/I.</t>
  </si>
  <si>
    <t>Bituminous 110km</t>
  </si>
  <si>
    <t>SAND LOCAL-LEAD-18km</t>
  </si>
  <si>
    <r>
      <t>Name of Work :</t>
    </r>
    <r>
      <rPr>
        <b/>
        <sz val="11"/>
        <color theme="1"/>
        <rFont val="Kruti Dev 010"/>
      </rPr>
      <t xml:space="preserve">/kzzqokZ Vadh lkbZV jkssM esa DokVZj ua0 Mh0 Vh0 2556 ds lkeus jke uxj es iqfy;k fuekz.k dk;ZA </t>
    </r>
  </si>
  <si>
    <t>3.
5.1.10</t>
  </si>
  <si>
    <t xml:space="preserve">Providing coarse clean sand in filling in foundation trenches or in plinth including ramming and watering in layers not exceeding 50mm thick with all leads and lifts including cost of all materials ,labour, royalty and taxes all complete as per building specification &amp; direction of E/I    </t>
  </si>
  <si>
    <t xml:space="preserve">
4
8.6.8</t>
  </si>
  <si>
    <r>
      <t xml:space="preserve">Supplying and laying (properly as per design and drawing) rip-rap with good quality of boulders duly packed including the cost of materials,royalty all taxes etc.but excluding the cost of carriage all complete as per specification  and direction of E/I.                                                 </t>
    </r>
    <r>
      <rPr>
        <sz val="14"/>
        <color rgb="FF000000"/>
        <rFont val="Calibri"/>
        <family val="2"/>
        <scheme val="minor"/>
      </rPr>
      <t xml:space="preserve">                                 </t>
    </r>
  </si>
  <si>
    <t>5
5.3.2</t>
  </si>
  <si>
    <t>6.
5.2.34</t>
  </si>
  <si>
    <t>7
5.7.11
+
5.7.12</t>
  </si>
  <si>
    <t>8
5.5.5
(b)</t>
  </si>
  <si>
    <t>9.
5.2.3.1</t>
  </si>
  <si>
    <t xml:space="preserve"> Local Sand 18 KM </t>
  </si>
  <si>
    <t>3
5.3.2</t>
  </si>
  <si>
    <t>4
5.2.34</t>
  </si>
  <si>
    <t>5
5.7.11
+
5.7.12</t>
  </si>
  <si>
    <t>7
5.5.5
(b)</t>
  </si>
  <si>
    <t>Stone Boulder  (lead 29 KM)</t>
  </si>
  <si>
    <r>
      <t xml:space="preserve">Name of Work :- </t>
    </r>
    <r>
      <rPr>
        <b/>
        <sz val="11"/>
        <color theme="1"/>
        <rFont val="Kruti Dev 010"/>
      </rPr>
      <t xml:space="preserve">feYyr dkssyksuh xyh ua0&amp;05 'ks"k ih0 lh0 lh0 iFk dk fuekZ.k dk;ZA </t>
    </r>
  </si>
  <si>
    <t xml:space="preserve"> Local Sand 49 KM </t>
  </si>
  <si>
    <r>
      <t xml:space="preserve">Name of Work :- </t>
    </r>
    <r>
      <rPr>
        <b/>
        <sz val="11"/>
        <color theme="1"/>
        <rFont val="Kruti Dev 010"/>
      </rPr>
      <t xml:space="preserve">feYYkr dksyykssuh esa [kk[kk ds ?kj ls vkUkUn flga ds eq.Mk ds ?kj rd ukyh fuekZ.k dk;ZA </t>
    </r>
  </si>
  <si>
    <t>Providing labour for clening the site before work.</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</si>
  <si>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</si>
  <si>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6.
RWD Sor Basic rate Page-29</t>
  </si>
  <si>
    <t>Providing NP-3 RCC hume Pipe 450mm internla dia</t>
  </si>
  <si>
    <t>M</t>
  </si>
  <si>
    <t>7.
7.6.2.1</t>
  </si>
  <si>
    <t>Labour for laying,, fitting and fixing NP-3 humpe Pipe iin line level and grade as well ---------------do ---------------------------- E/I.</t>
  </si>
  <si>
    <t>Hume Pipe (Lead 20 KM.)</t>
  </si>
  <si>
    <t>m</t>
  </si>
  <si>
    <t xml:space="preserve">Boq cost </t>
  </si>
  <si>
    <t xml:space="preserve">                                                                                                     Executive Engineer 
                                                                                                         Ranchi Municipal Corporation
                                                                                                         Ranchi</t>
  </si>
  <si>
    <r>
      <t xml:space="preserve">Name of Work :- </t>
    </r>
    <r>
      <rPr>
        <b/>
        <sz val="11"/>
        <color theme="1"/>
        <rFont val="Kruti Dev 010"/>
      </rPr>
      <t xml:space="preserve">nthZ eqgYyk esa eks0 ftykuh ds ?kj ls eks0 fQ;kt ds ?kj rd iFk lq/kkj dk;ZA 
</t>
    </r>
    <r>
      <rPr>
        <b/>
        <sz val="11"/>
        <color theme="1"/>
        <rFont val="Times New Roman"/>
        <family val="1"/>
      </rPr>
      <t/>
    </r>
  </si>
  <si>
    <t>2
5.3.2.1</t>
  </si>
  <si>
    <t>Local sand 42 km</t>
  </si>
  <si>
    <t>Stone Chips &amp; Dust  (lead 15 KM)</t>
  </si>
  <si>
    <r>
      <t>Name of Work :-</t>
    </r>
    <r>
      <rPr>
        <b/>
        <sz val="11"/>
        <color theme="1"/>
        <rFont val="Kruti Dev 010"/>
      </rPr>
      <t xml:space="preserve">fnus'k lkgq ds ?kj ls je.k lkgqq ds ?kj rd ih0 lh0 lh0 iFk dk fuekZ.k dk;ZA </t>
    </r>
  </si>
  <si>
    <r>
      <t>Name of Work :</t>
    </r>
    <r>
      <rPr>
        <b/>
        <sz val="11"/>
        <color theme="1"/>
        <rFont val="Kruti Dev 010"/>
      </rPr>
      <t xml:space="preserve">eqjyhiqj yksvj gfV;k eas ukyh dk fuekZ.kA </t>
    </r>
  </si>
  <si>
    <t xml:space="preserve">6.
</t>
  </si>
  <si>
    <r>
      <t>Name of Work :-</t>
    </r>
    <r>
      <rPr>
        <b/>
        <sz val="11"/>
        <color theme="1"/>
        <rFont val="Kruti Dev 010"/>
      </rPr>
      <t xml:space="preserve">bnfj'k dkssysksuh esa ljoj ds ?kj ls ruohj ds ?kj rd ih0 lh0 lh0 iFk fuekZ.kA </t>
    </r>
  </si>
  <si>
    <r>
      <t>Name of Work :-</t>
    </r>
    <r>
      <rPr>
        <b/>
        <sz val="11"/>
        <color theme="1"/>
        <rFont val="Kruti Dev 010"/>
      </rPr>
      <t xml:space="preserve">ykg QSDVªh jksM eas uwj vikZesUV ls jetku HkkbZ ds ?kj rd vkj0 lh0 lh ukyh dk fuekZ.k dk;ZA </t>
    </r>
  </si>
  <si>
    <t>4.
5.3.2.1</t>
  </si>
  <si>
    <t xml:space="preserve">Providing Precast R.C.C M 200 in normal mix (1:1.5:3) slab in foundation with approved quality of stone chips 20mm to 6mm size graded and clean coarse sand of F.M. 2.5 to 3 including all complete as per specification and direction of E/I                                                 </t>
  </si>
  <si>
    <r>
      <rPr>
        <b/>
        <sz val="10"/>
        <color theme="1"/>
        <rFont val="Times New Roman"/>
        <family val="1"/>
      </rPr>
      <t>Name of Work</t>
    </r>
    <r>
      <rPr>
        <b/>
        <sz val="10"/>
        <color theme="1"/>
        <rFont val="Kruti Dev 010"/>
      </rPr>
      <t xml:space="preserve"> ¼</t>
    </r>
    <r>
      <rPr>
        <b/>
        <sz val="11"/>
        <color theme="1"/>
        <rFont val="Kruti Dev 010"/>
      </rPr>
      <t xml:space="preserve">1½ gSIIh fpYMsªu xyh] ukyk jkssM esa ih0 lh0 lh0  iFk fuekz.k ,oa lq/kkj dk;ZA </t>
    </r>
  </si>
  <si>
    <t>5
5.3.2.1</t>
  </si>
  <si>
    <t xml:space="preserve">Sand 47 KM </t>
  </si>
  <si>
    <t xml:space="preserve"> Local Sand 16 KM </t>
  </si>
  <si>
    <t>Stone Chips  (lead 20 KM)</t>
  </si>
  <si>
    <t>Stone Boulder  (lead 34 KM)</t>
  </si>
  <si>
    <t>BOQ amount</t>
  </si>
  <si>
    <r>
      <t>Name of Work :-</t>
    </r>
    <r>
      <rPr>
        <b/>
        <sz val="11"/>
        <color theme="1"/>
        <rFont val="Kruti Dev 010"/>
      </rPr>
      <t xml:space="preserve">ukyk jksM esa Mh0 ,l0 ih0 xyh ,0@05 e iFk lq/kkj dk;ZA </t>
    </r>
  </si>
  <si>
    <t>Stone Chips &amp; Dust  (lead 29 KM)</t>
  </si>
  <si>
    <r>
      <t>Name of Work :-</t>
    </r>
    <r>
      <rPr>
        <b/>
        <sz val="11"/>
        <color theme="1"/>
        <rFont val="Kruti Dev 010"/>
      </rPr>
      <t xml:space="preserve">/kksch eqgYyk esa bjqQku ds ?kj ds ikl ukyh dk fuekZ.k dk;ZA </t>
    </r>
  </si>
  <si>
    <t>Stone Chips &amp; Dust  (lead 15KM)</t>
  </si>
  <si>
    <r>
      <t>Per M</t>
    </r>
    <r>
      <rPr>
        <b/>
        <vertAlign val="superscript"/>
        <sz val="9"/>
        <color theme="1"/>
        <rFont val="Times New Roman"/>
        <family val="1"/>
      </rPr>
      <t>3</t>
    </r>
  </si>
  <si>
    <r>
      <t>Name of Work :</t>
    </r>
    <r>
      <rPr>
        <b/>
        <sz val="11"/>
        <color theme="1"/>
        <rFont val="Kruti Dev 010"/>
      </rPr>
      <t xml:space="preserve">usiky gkml tSi DokVZj ds lkeus ukyh ejEefr ,oa LySc dk fuekz.k dk;ZA </t>
    </r>
  </si>
</sst>
</file>

<file path=xl/styles.xml><?xml version="1.0" encoding="utf-8"?>
<styleSheet xmlns="http://schemas.openxmlformats.org/spreadsheetml/2006/main">
  <numFmts count="1">
    <numFmt numFmtId="164" formatCode="0.0"/>
  </numFmts>
  <fonts count="33">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8.5"/>
      <color theme="1"/>
      <name val="Times New Roman"/>
      <family val="1"/>
    </font>
    <font>
      <b/>
      <sz val="10"/>
      <color rgb="FF000000"/>
      <name val="Times New Roman"/>
      <family val="1"/>
    </font>
    <font>
      <b/>
      <vertAlign val="superscript"/>
      <sz val="10"/>
      <color theme="1"/>
      <name val="Times New Roman"/>
      <family val="1"/>
    </font>
    <font>
      <b/>
      <sz val="9"/>
      <name val="Times New Roman"/>
      <family val="1"/>
    </font>
    <font>
      <b/>
      <sz val="11"/>
      <color theme="0"/>
      <name val="Calibri"/>
      <family val="2"/>
      <scheme val="minor"/>
    </font>
    <font>
      <sz val="11"/>
      <color theme="0"/>
      <name val="Calibri"/>
      <family val="2"/>
      <scheme val="minor"/>
    </font>
    <font>
      <b/>
      <sz val="10"/>
      <color theme="1"/>
      <name val="Century"/>
      <family val="1"/>
    </font>
    <font>
      <b/>
      <sz val="12"/>
      <color theme="1"/>
      <name val="Century"/>
      <family val="1"/>
    </font>
    <font>
      <b/>
      <sz val="9"/>
      <color theme="1"/>
      <name val="Century"/>
      <family val="1"/>
    </font>
    <font>
      <b/>
      <sz val="12"/>
      <color theme="1"/>
      <name val="Times New Roman"/>
      <family val="1"/>
    </font>
    <font>
      <b/>
      <sz val="10"/>
      <color theme="1"/>
      <name val="Calibri"/>
      <family val="2"/>
      <scheme val="minor"/>
    </font>
    <font>
      <sz val="10"/>
      <color theme="1"/>
      <name val="Calibri"/>
      <family val="2"/>
      <scheme val="minor"/>
    </font>
    <font>
      <b/>
      <sz val="12"/>
      <color theme="1"/>
      <name val="Kruti Dev 010"/>
    </font>
    <font>
      <sz val="14"/>
      <color rgb="FF000000"/>
      <name val="Calibri"/>
      <family val="2"/>
      <scheme val="minor"/>
    </font>
    <font>
      <b/>
      <sz val="8"/>
      <name val="Times New Roman"/>
      <family val="1"/>
    </font>
    <font>
      <sz val="8.5"/>
      <color theme="1"/>
      <name val="Times New Roman"/>
      <family val="1"/>
    </font>
    <font>
      <b/>
      <sz val="10"/>
      <color theme="1"/>
      <name val="Kruti Dev 010"/>
    </font>
    <font>
      <b/>
      <sz val="11"/>
      <color theme="1"/>
      <name val="Century"/>
      <family val="1"/>
    </font>
    <font>
      <b/>
      <vertAlign val="superscript"/>
      <sz val="9"/>
      <color theme="1"/>
      <name val="Times New Roman"/>
      <family val="1"/>
    </font>
    <font>
      <b/>
      <sz val="9"/>
      <color theme="1"/>
      <name val="Calibri"/>
      <family val="2"/>
      <scheme val="minor"/>
    </font>
    <font>
      <sz val="9"/>
      <color theme="1"/>
      <name val="Calibri"/>
      <family val="2"/>
      <scheme val="minor"/>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133">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0" fillId="0" borderId="4" xfId="0" applyBorder="1" applyAlignment="1">
      <alignment horizontal="center"/>
    </xf>
    <xf numFmtId="2" fontId="6" fillId="0" borderId="4" xfId="0" applyNumberFormat="1"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5" fillId="2" borderId="4" xfId="0" applyFont="1" applyFill="1" applyBorder="1" applyAlignment="1">
      <alignment horizontal="center" vertical="center" wrapText="1"/>
    </xf>
    <xf numFmtId="0" fontId="7" fillId="0" borderId="4" xfId="0" applyFont="1" applyBorder="1" applyAlignment="1">
      <alignment horizontal="right" vertical="top" wrapText="1"/>
    </xf>
    <xf numFmtId="0" fontId="12"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0" fillId="0" borderId="0" xfId="0" applyAlignment="1">
      <alignment horizontal="center" vertical="center"/>
    </xf>
    <xf numFmtId="0" fontId="6" fillId="0" borderId="4" xfId="0" applyFont="1" applyBorder="1" applyAlignment="1">
      <alignment horizontal="left" vertical="center" wrapText="1"/>
    </xf>
    <xf numFmtId="0" fontId="13"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0" xfId="0" applyFont="1" applyBorder="1" applyAlignment="1">
      <alignment horizontal="justify" vertical="top" wrapText="1"/>
    </xf>
    <xf numFmtId="0" fontId="7" fillId="0" borderId="10" xfId="0" applyFont="1" applyBorder="1" applyAlignment="1">
      <alignment horizontal="center" vertical="center" wrapText="1"/>
    </xf>
    <xf numFmtId="2" fontId="7" fillId="0" borderId="10" xfId="0" applyNumberFormat="1" applyFont="1" applyBorder="1" applyAlignment="1">
      <alignment horizontal="center" vertical="center" wrapText="1"/>
    </xf>
    <xf numFmtId="0" fontId="0" fillId="0" borderId="10" xfId="0" applyBorder="1" applyAlignment="1">
      <alignment horizontal="center" vertical="center"/>
    </xf>
    <xf numFmtId="0" fontId="6"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5" fillId="3" borderId="4" xfId="0" applyFont="1" applyFill="1" applyBorder="1" applyAlignment="1">
      <alignment horizontal="center" vertical="top" wrapText="1"/>
    </xf>
    <xf numFmtId="0" fontId="5" fillId="3" borderId="4" xfId="0" applyFont="1" applyFill="1" applyBorder="1" applyAlignment="1">
      <alignment horizontal="center" vertical="center" wrapText="1"/>
    </xf>
    <xf numFmtId="0" fontId="0" fillId="3" borderId="0" xfId="0" applyFill="1"/>
    <xf numFmtId="164" fontId="8" fillId="3" borderId="4" xfId="0" applyNumberFormat="1" applyFont="1" applyFill="1" applyBorder="1" applyAlignment="1">
      <alignment horizontal="center" vertical="center" wrapText="1"/>
    </xf>
    <xf numFmtId="2" fontId="0" fillId="0" borderId="0" xfId="0" applyNumberFormat="1" applyAlignment="1">
      <alignment horizontal="center" vertical="center"/>
    </xf>
    <xf numFmtId="0" fontId="7" fillId="0" borderId="4" xfId="0" applyFont="1" applyBorder="1" applyAlignment="1">
      <alignment horizontal="left" vertical="center" wrapText="1"/>
    </xf>
    <xf numFmtId="0" fontId="8" fillId="0" borderId="11" xfId="0" applyFont="1" applyBorder="1" applyAlignment="1">
      <alignment horizontal="center" vertical="center" wrapText="1"/>
    </xf>
    <xf numFmtId="0" fontId="13" fillId="4" borderId="1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2" fontId="8" fillId="3" borderId="4" xfId="0" quotePrefix="1" applyNumberFormat="1" applyFont="1" applyFill="1" applyBorder="1" applyAlignment="1">
      <alignment horizontal="center" vertical="center" wrapText="1"/>
    </xf>
    <xf numFmtId="2" fontId="8" fillId="3" borderId="6"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8" fillId="0" borderId="4" xfId="0" applyFont="1" applyBorder="1" applyAlignment="1">
      <alignment horizontal="center" vertical="center"/>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left" vertical="center" wrapText="1"/>
    </xf>
    <xf numFmtId="2" fontId="19" fillId="0" borderId="4" xfId="0" applyNumberFormat="1" applyFont="1" applyBorder="1" applyAlignment="1">
      <alignment horizontal="center" vertical="center" wrapText="1"/>
    </xf>
    <xf numFmtId="0" fontId="19" fillId="0" borderId="4" xfId="0" applyFont="1" applyBorder="1" applyAlignment="1">
      <alignment horizontal="center" vertical="center"/>
    </xf>
    <xf numFmtId="2" fontId="19" fillId="0" borderId="4" xfId="0" applyNumberFormat="1" applyFont="1" applyBorder="1" applyAlignment="1">
      <alignment horizontal="center" vertical="center"/>
    </xf>
    <xf numFmtId="0" fontId="19" fillId="3" borderId="4" xfId="0" applyFont="1" applyFill="1" applyBorder="1" applyAlignment="1">
      <alignment horizontal="center" vertical="center" wrapText="1"/>
    </xf>
    <xf numFmtId="0" fontId="20" fillId="3" borderId="4" xfId="0" applyFont="1" applyFill="1" applyBorder="1" applyAlignment="1">
      <alignment horizontal="left" vertical="center" wrapText="1"/>
    </xf>
    <xf numFmtId="2" fontId="19" fillId="3" borderId="4" xfId="0" applyNumberFormat="1" applyFont="1" applyFill="1" applyBorder="1" applyAlignment="1">
      <alignment horizontal="center" vertical="center" wrapText="1"/>
    </xf>
    <xf numFmtId="0" fontId="0" fillId="3" borderId="0" xfId="0" applyFill="1" applyAlignment="1">
      <alignment horizontal="center" vertical="center"/>
    </xf>
    <xf numFmtId="0" fontId="1" fillId="0" borderId="0" xfId="0" applyFont="1" applyAlignment="1">
      <alignment horizontal="center" vertical="center"/>
    </xf>
    <xf numFmtId="0" fontId="8" fillId="0" borderId="11" xfId="0" applyFont="1" applyBorder="1" applyAlignment="1">
      <alignment horizontal="justify" vertical="top" wrapText="1"/>
    </xf>
    <xf numFmtId="0" fontId="8" fillId="0" borderId="0" xfId="0" applyFont="1"/>
    <xf numFmtId="0" fontId="8" fillId="0" borderId="0" xfId="0" applyFont="1" applyBorder="1" applyAlignment="1">
      <alignment horizontal="justify" vertical="top" wrapText="1"/>
    </xf>
    <xf numFmtId="0" fontId="8" fillId="0" borderId="11" xfId="0" applyFont="1" applyBorder="1" applyAlignment="1">
      <alignment horizontal="center" wrapText="1"/>
    </xf>
    <xf numFmtId="0" fontId="18" fillId="0" borderId="4" xfId="0" applyFont="1" applyBorder="1" applyAlignment="1">
      <alignment horizontal="center" vertical="center"/>
    </xf>
    <xf numFmtId="0" fontId="18" fillId="3" borderId="4"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2" fontId="18" fillId="0" borderId="4" xfId="0" applyNumberFormat="1" applyFont="1" applyBorder="1" applyAlignment="1">
      <alignment horizontal="center" vertical="center" wrapText="1"/>
    </xf>
    <xf numFmtId="2" fontId="1" fillId="0" borderId="0" xfId="0" applyNumberFormat="1" applyFont="1" applyAlignment="1">
      <alignment horizontal="center" vertical="center"/>
    </xf>
    <xf numFmtId="0" fontId="7" fillId="0" borderId="9" xfId="0" applyFont="1" applyFill="1" applyBorder="1" applyAlignment="1">
      <alignment horizontal="center" vertical="center" wrapText="1"/>
    </xf>
    <xf numFmtId="0" fontId="12" fillId="3" borderId="11" xfId="0" applyFont="1" applyFill="1" applyBorder="1" applyAlignment="1">
      <alignment horizontal="left" wrapText="1"/>
    </xf>
    <xf numFmtId="0" fontId="26" fillId="0" borderId="4" xfId="0" applyFont="1" applyBorder="1" applyAlignment="1">
      <alignment vertical="center" wrapText="1"/>
    </xf>
    <xf numFmtId="0" fontId="26" fillId="0" borderId="4" xfId="0" applyFont="1" applyBorder="1" applyAlignment="1">
      <alignment horizontal="justify" vertical="top" wrapText="1"/>
    </xf>
    <xf numFmtId="0" fontId="0" fillId="0" borderId="0" xfId="0" applyBorder="1" applyAlignment="1">
      <alignment horizontal="center" vertical="center"/>
    </xf>
    <xf numFmtId="0" fontId="1" fillId="0" borderId="0" xfId="0" applyFont="1" applyBorder="1" applyAlignment="1">
      <alignment horizontal="right" vertical="center"/>
    </xf>
    <xf numFmtId="0" fontId="5" fillId="3" borderId="4" xfId="0" applyFont="1" applyFill="1" applyBorder="1" applyAlignment="1">
      <alignment horizontal="left" vertical="top" wrapText="1"/>
    </xf>
    <xf numFmtId="0" fontId="27" fillId="0" borderId="11" xfId="0" applyFont="1" applyBorder="1" applyAlignment="1">
      <alignment wrapText="1"/>
    </xf>
    <xf numFmtId="0" fontId="7" fillId="0" borderId="4" xfId="0" applyFont="1" applyBorder="1" applyAlignment="1">
      <alignment horizontal="justify" vertical="center" wrapText="1"/>
    </xf>
    <xf numFmtId="0" fontId="0" fillId="0" borderId="0" xfId="0" applyAlignment="1">
      <alignment vertical="center"/>
    </xf>
    <xf numFmtId="0" fontId="7" fillId="0" borderId="5" xfId="0" applyFont="1" applyBorder="1" applyAlignment="1">
      <alignment horizontal="justify" vertical="top" wrapText="1"/>
    </xf>
    <xf numFmtId="0" fontId="7" fillId="0" borderId="6" xfId="0" applyFont="1" applyBorder="1" applyAlignment="1">
      <alignment horizontal="center" vertical="center" wrapText="1"/>
    </xf>
    <xf numFmtId="0" fontId="8" fillId="0" borderId="4" xfId="0" applyFont="1" applyBorder="1" applyAlignment="1">
      <alignment vertical="center" wrapText="1"/>
    </xf>
    <xf numFmtId="0" fontId="0" fillId="0" borderId="0" xfId="0" applyFont="1"/>
    <xf numFmtId="0" fontId="7" fillId="0" borderId="4" xfId="0" applyFont="1" applyBorder="1" applyAlignment="1">
      <alignment horizontal="center" vertical="top" wrapText="1"/>
    </xf>
    <xf numFmtId="2" fontId="15" fillId="0" borderId="4" xfId="0" applyNumberFormat="1" applyFont="1" applyBorder="1" applyAlignment="1">
      <alignment horizontal="center" vertical="center" wrapText="1"/>
    </xf>
    <xf numFmtId="0" fontId="17" fillId="0" borderId="0" xfId="0" applyFont="1" applyBorder="1"/>
    <xf numFmtId="0" fontId="16" fillId="0" borderId="0" xfId="0" applyFont="1" applyBorder="1" applyAlignment="1">
      <alignment horizontal="center" vertical="center"/>
    </xf>
    <xf numFmtId="2" fontId="16" fillId="0" borderId="0" xfId="0" applyNumberFormat="1" applyFont="1" applyBorder="1" applyAlignment="1">
      <alignment horizontal="center" vertical="center"/>
    </xf>
    <xf numFmtId="2" fontId="5" fillId="2" borderId="4" xfId="0" applyNumberFormat="1" applyFont="1" applyFill="1" applyBorder="1" applyAlignment="1">
      <alignment horizontal="center" vertical="top" wrapText="1"/>
    </xf>
    <xf numFmtId="2" fontId="0" fillId="0" borderId="4" xfId="0" applyNumberFormat="1" applyBorder="1" applyAlignment="1">
      <alignment horizontal="center" vertical="center"/>
    </xf>
    <xf numFmtId="2" fontId="0" fillId="0" borderId="0" xfId="0" applyNumberFormat="1"/>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wrapText="1"/>
    </xf>
    <xf numFmtId="0" fontId="1" fillId="0" borderId="4" xfId="0" applyFont="1" applyBorder="1" applyAlignment="1">
      <alignment horizontal="center" vertical="center"/>
    </xf>
    <xf numFmtId="0" fontId="11" fillId="0" borderId="0"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6" fillId="0" borderId="9" xfId="0" applyFont="1" applyBorder="1" applyAlignment="1">
      <alignment horizontal="center"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2" fontId="8" fillId="3" borderId="4" xfId="0" applyNumberFormat="1" applyFont="1" applyFill="1" applyBorder="1" applyAlignment="1">
      <alignment horizontal="right" vertical="center" wrapText="1"/>
    </xf>
    <xf numFmtId="0" fontId="29" fillId="0" borderId="4" xfId="0" applyFont="1" applyBorder="1" applyAlignment="1">
      <alignment horizontal="left" vertical="center" wrapText="1"/>
    </xf>
    <xf numFmtId="0" fontId="29" fillId="3" borderId="4"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0" borderId="4" xfId="0"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0" fontId="20" fillId="3" borderId="4"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
  <sheetViews>
    <sheetView topLeftCell="A10" workbookViewId="0">
      <selection activeCell="B15" sqref="B15:E15"/>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8" ht="18.75">
      <c r="A1" s="91" t="s">
        <v>0</v>
      </c>
      <c r="B1" s="92"/>
      <c r="C1" s="92"/>
      <c r="D1" s="92"/>
      <c r="E1" s="92"/>
      <c r="F1" s="92"/>
    </row>
    <row r="2" spans="1:8" ht="18.75">
      <c r="A2" s="93" t="s">
        <v>1</v>
      </c>
      <c r="B2" s="94"/>
      <c r="C2" s="94"/>
      <c r="D2" s="94"/>
      <c r="E2" s="94"/>
      <c r="F2" s="94"/>
    </row>
    <row r="3" spans="1:8" ht="29.25" customHeight="1">
      <c r="A3" s="120" t="s">
        <v>98</v>
      </c>
      <c r="B3" s="121"/>
      <c r="C3" s="121"/>
      <c r="D3" s="121"/>
      <c r="E3" s="121"/>
      <c r="F3" s="122"/>
    </row>
    <row r="4" spans="1:8">
      <c r="A4" s="18" t="s">
        <v>3</v>
      </c>
      <c r="B4" s="18" t="s">
        <v>4</v>
      </c>
      <c r="C4" s="18" t="s">
        <v>30</v>
      </c>
      <c r="D4" s="18" t="s">
        <v>6</v>
      </c>
      <c r="E4" s="18" t="s">
        <v>7</v>
      </c>
      <c r="F4" s="18" t="s">
        <v>8</v>
      </c>
    </row>
    <row r="5" spans="1:8" ht="115.5" customHeight="1">
      <c r="A5" s="4" t="s">
        <v>99</v>
      </c>
      <c r="B5" s="39" t="s">
        <v>12</v>
      </c>
      <c r="C5" s="9">
        <v>75.52</v>
      </c>
      <c r="D5" s="10" t="s">
        <v>13</v>
      </c>
      <c r="E5" s="10">
        <v>120.53</v>
      </c>
      <c r="F5" s="21">
        <f t="shared" ref="F5:F13" si="0">E5*C5</f>
        <v>9102.4256000000005</v>
      </c>
    </row>
    <row r="6" spans="1:8" ht="115.5" customHeight="1">
      <c r="A6" s="4" t="s">
        <v>100</v>
      </c>
      <c r="B6" s="39" t="s">
        <v>35</v>
      </c>
      <c r="C6" s="9">
        <v>28.32</v>
      </c>
      <c r="D6" s="10" t="s">
        <v>13</v>
      </c>
      <c r="E6" s="10">
        <v>223.35</v>
      </c>
      <c r="F6" s="21">
        <f t="shared" si="0"/>
        <v>6325.2719999999999</v>
      </c>
    </row>
    <row r="7" spans="1:8" ht="72.75" customHeight="1">
      <c r="A7" s="4" t="s">
        <v>36</v>
      </c>
      <c r="B7" s="39" t="s">
        <v>18</v>
      </c>
      <c r="C7" s="9">
        <v>47.2</v>
      </c>
      <c r="D7" s="10" t="s">
        <v>13</v>
      </c>
      <c r="E7" s="10">
        <v>1149.1199999999999</v>
      </c>
      <c r="F7" s="21">
        <f t="shared" si="0"/>
        <v>54238.464</v>
      </c>
    </row>
    <row r="8" spans="1:8" ht="110.25" customHeight="1">
      <c r="A8" s="4" t="s">
        <v>101</v>
      </c>
      <c r="B8" s="39" t="s">
        <v>102</v>
      </c>
      <c r="C8" s="9">
        <v>56.64</v>
      </c>
      <c r="D8" s="10" t="s">
        <v>13</v>
      </c>
      <c r="E8" s="10">
        <v>5829</v>
      </c>
      <c r="F8" s="21">
        <f t="shared" si="0"/>
        <v>330154.56</v>
      </c>
    </row>
    <row r="9" spans="1:8" ht="18.75">
      <c r="A9" s="4">
        <v>10</v>
      </c>
      <c r="B9" s="22" t="s">
        <v>21</v>
      </c>
      <c r="C9" s="9"/>
      <c r="D9" s="10"/>
      <c r="E9" s="10"/>
      <c r="F9" s="21"/>
    </row>
    <row r="10" spans="1:8" ht="27.75" customHeight="1">
      <c r="A10" s="4" t="s">
        <v>103</v>
      </c>
      <c r="B10" s="10" t="s">
        <v>104</v>
      </c>
      <c r="C10" s="9">
        <v>28.32</v>
      </c>
      <c r="D10" s="10" t="s">
        <v>16</v>
      </c>
      <c r="E10" s="10">
        <v>403.07</v>
      </c>
      <c r="F10" s="21">
        <f>E10*C10</f>
        <v>11414.9424</v>
      </c>
    </row>
    <row r="11" spans="1:8" ht="15.75">
      <c r="A11" s="4" t="s">
        <v>105</v>
      </c>
      <c r="B11" s="10" t="s">
        <v>106</v>
      </c>
      <c r="C11" s="9">
        <v>24.36</v>
      </c>
      <c r="D11" s="10" t="s">
        <v>16</v>
      </c>
      <c r="E11" s="10">
        <v>907.31</v>
      </c>
      <c r="F11" s="21">
        <f>E11*C11</f>
        <v>22102.071599999999</v>
      </c>
    </row>
    <row r="12" spans="1:8" ht="15.75">
      <c r="A12" s="4" t="s">
        <v>107</v>
      </c>
      <c r="B12" s="10" t="s">
        <v>108</v>
      </c>
      <c r="C12" s="9">
        <v>47.2</v>
      </c>
      <c r="D12" s="10" t="s">
        <v>16</v>
      </c>
      <c r="E12" s="10">
        <v>863.23</v>
      </c>
      <c r="F12" s="21">
        <f>E12*C12</f>
        <v>40744.456000000006</v>
      </c>
    </row>
    <row r="13" spans="1:8" ht="15.75">
      <c r="A13" s="4" t="s">
        <v>109</v>
      </c>
      <c r="B13" s="10" t="s">
        <v>110</v>
      </c>
      <c r="C13" s="9">
        <v>48.71</v>
      </c>
      <c r="D13" s="10" t="s">
        <v>16</v>
      </c>
      <c r="E13" s="10">
        <v>541.66999999999996</v>
      </c>
      <c r="F13" s="21">
        <f t="shared" si="0"/>
        <v>26384.745699999999</v>
      </c>
    </row>
    <row r="14" spans="1:8" ht="27.75" customHeight="1">
      <c r="A14" s="13" t="s">
        <v>111</v>
      </c>
      <c r="B14" s="10" t="s">
        <v>112</v>
      </c>
      <c r="C14" s="9">
        <v>75.52</v>
      </c>
      <c r="D14" s="10" t="s">
        <v>16</v>
      </c>
      <c r="E14" s="10">
        <v>177.16</v>
      </c>
      <c r="F14" s="21">
        <f>C14*E14</f>
        <v>13379.123199999998</v>
      </c>
      <c r="H14" s="38"/>
    </row>
    <row r="15" spans="1:8">
      <c r="A15" s="13"/>
      <c r="B15" s="117" t="s">
        <v>113</v>
      </c>
      <c r="C15" s="118"/>
      <c r="D15" s="118"/>
      <c r="E15" s="119"/>
      <c r="F15" s="21">
        <f>SUM(F5:F14)</f>
        <v>513846.06049999996</v>
      </c>
    </row>
    <row r="18" spans="2:8" ht="50.25" customHeight="1">
      <c r="B18" s="97" t="s">
        <v>114</v>
      </c>
      <c r="C18" s="97"/>
      <c r="D18" s="97"/>
      <c r="E18" s="97"/>
      <c r="F18" s="97"/>
      <c r="H18" s="38"/>
    </row>
  </sheetData>
  <mergeCells count="5">
    <mergeCell ref="A1:F1"/>
    <mergeCell ref="A2:F2"/>
    <mergeCell ref="A3:F3"/>
    <mergeCell ref="B15:E15"/>
    <mergeCell ref="B18: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22"/>
  <sheetViews>
    <sheetView topLeftCell="A10" workbookViewId="0">
      <selection activeCell="F19" sqref="F19"/>
    </sheetView>
  </sheetViews>
  <sheetFormatPr defaultRowHeight="15"/>
  <cols>
    <col min="1" max="1" width="8" style="23" customWidth="1"/>
    <col min="2" max="2" width="45.85546875" style="23" customWidth="1"/>
    <col min="3" max="3" width="9.140625" style="23"/>
    <col min="4" max="5" width="10" style="23" customWidth="1"/>
    <col min="6" max="6" width="27.28515625" style="23" customWidth="1"/>
    <col min="7" max="16384" width="9.140625" style="23"/>
  </cols>
  <sheetData>
    <row r="1" spans="1:6" ht="18.75">
      <c r="A1" s="91" t="s">
        <v>0</v>
      </c>
      <c r="B1" s="92"/>
      <c r="C1" s="92"/>
      <c r="D1" s="92"/>
      <c r="E1" s="92"/>
      <c r="F1" s="92"/>
    </row>
    <row r="2" spans="1:6" ht="18.75">
      <c r="A2" s="93" t="s">
        <v>1</v>
      </c>
      <c r="B2" s="94"/>
      <c r="C2" s="94"/>
      <c r="D2" s="94"/>
      <c r="E2" s="94"/>
      <c r="F2" s="94"/>
    </row>
    <row r="3" spans="1:6" ht="29.25" customHeight="1">
      <c r="A3" s="95" t="s">
        <v>137</v>
      </c>
      <c r="B3" s="95"/>
      <c r="C3" s="95"/>
      <c r="D3" s="95"/>
      <c r="E3" s="95"/>
      <c r="F3" s="95"/>
    </row>
    <row r="4" spans="1:6">
      <c r="A4" s="18" t="s">
        <v>3</v>
      </c>
      <c r="B4" s="18" t="s">
        <v>4</v>
      </c>
      <c r="C4" s="18" t="s">
        <v>30</v>
      </c>
      <c r="D4" s="18" t="s">
        <v>6</v>
      </c>
      <c r="E4" s="18" t="s">
        <v>7</v>
      </c>
      <c r="F4" s="18" t="s">
        <v>8</v>
      </c>
    </row>
    <row r="5" spans="1:6" ht="115.5" customHeight="1">
      <c r="A5" s="4" t="s">
        <v>116</v>
      </c>
      <c r="B5" s="10" t="s">
        <v>12</v>
      </c>
      <c r="C5" s="9">
        <v>30.13</v>
      </c>
      <c r="D5" s="10" t="s">
        <v>13</v>
      </c>
      <c r="E5" s="10">
        <v>120.53</v>
      </c>
      <c r="F5" s="21">
        <f t="shared" ref="F5:F18" si="0">E5*C5</f>
        <v>3631.5688999999998</v>
      </c>
    </row>
    <row r="6" spans="1:6" ht="57.75" customHeight="1" thickBot="1">
      <c r="A6" s="4" t="s">
        <v>117</v>
      </c>
      <c r="B6" s="40" t="s">
        <v>118</v>
      </c>
      <c r="C6" s="41">
        <v>2.83</v>
      </c>
      <c r="D6" s="40" t="s">
        <v>58</v>
      </c>
      <c r="E6" s="40">
        <v>351.48</v>
      </c>
      <c r="F6" s="21">
        <f t="shared" si="0"/>
        <v>994.68840000000012</v>
      </c>
    </row>
    <row r="7" spans="1:6" ht="72.75" customHeight="1">
      <c r="A7" s="4" t="s">
        <v>55</v>
      </c>
      <c r="B7" s="10" t="s">
        <v>18</v>
      </c>
      <c r="C7" s="9">
        <v>4.6399999999999997</v>
      </c>
      <c r="D7" s="10" t="s">
        <v>13</v>
      </c>
      <c r="E7" s="10">
        <v>1149.1199999999999</v>
      </c>
      <c r="F7" s="21">
        <f t="shared" si="0"/>
        <v>5331.9167999999991</v>
      </c>
    </row>
    <row r="8" spans="1:6" ht="99.95" customHeight="1">
      <c r="A8" s="4" t="s">
        <v>70</v>
      </c>
      <c r="B8" s="10" t="s">
        <v>102</v>
      </c>
      <c r="C8" s="9">
        <v>14.16</v>
      </c>
      <c r="D8" s="10" t="s">
        <v>13</v>
      </c>
      <c r="E8" s="10">
        <v>5829</v>
      </c>
      <c r="F8" s="21">
        <f t="shared" si="0"/>
        <v>82538.64</v>
      </c>
    </row>
    <row r="9" spans="1:6" ht="99.95" customHeight="1">
      <c r="A9" s="20" t="s">
        <v>138</v>
      </c>
      <c r="B9" s="10" t="s">
        <v>41</v>
      </c>
      <c r="C9" s="9">
        <v>5.66</v>
      </c>
      <c r="D9" s="10" t="s">
        <v>13</v>
      </c>
      <c r="E9" s="10">
        <v>5489.86</v>
      </c>
      <c r="F9" s="21">
        <f t="shared" si="0"/>
        <v>31072.607599999999</v>
      </c>
    </row>
    <row r="10" spans="1:6" ht="78" customHeight="1">
      <c r="A10" s="4" t="s">
        <v>123</v>
      </c>
      <c r="B10" s="10" t="s">
        <v>124</v>
      </c>
      <c r="C10" s="9"/>
      <c r="D10" s="10"/>
      <c r="E10" s="10"/>
      <c r="F10" s="21"/>
    </row>
    <row r="11" spans="1:6" ht="19.5" customHeight="1" thickBot="1">
      <c r="A11" s="4"/>
      <c r="B11" s="10" t="s">
        <v>125</v>
      </c>
      <c r="C11" s="9">
        <v>0.96199999999999997</v>
      </c>
      <c r="D11" s="40" t="s">
        <v>46</v>
      </c>
      <c r="E11" s="40">
        <v>65841.84</v>
      </c>
      <c r="F11" s="21">
        <f>C11*E11</f>
        <v>63339.850079999997</v>
      </c>
    </row>
    <row r="12" spans="1:6" ht="17.25" customHeight="1" thickBot="1">
      <c r="A12" s="4"/>
      <c r="B12" s="10" t="s">
        <v>126</v>
      </c>
      <c r="C12" s="9">
        <v>0.96199999999999997</v>
      </c>
      <c r="D12" s="40" t="s">
        <v>46</v>
      </c>
      <c r="E12" s="40">
        <v>65841.84</v>
      </c>
      <c r="F12" s="21">
        <f t="shared" ref="F12" si="1">C12*E12</f>
        <v>63339.850079999997</v>
      </c>
    </row>
    <row r="13" spans="1:6" ht="18.75">
      <c r="A13" s="4">
        <v>10</v>
      </c>
      <c r="B13" s="22" t="s">
        <v>21</v>
      </c>
      <c r="C13" s="9"/>
      <c r="D13" s="10"/>
      <c r="E13" s="10"/>
      <c r="F13" s="21">
        <f t="shared" si="0"/>
        <v>0</v>
      </c>
    </row>
    <row r="14" spans="1:6" ht="15.75">
      <c r="A14" s="4">
        <v>11</v>
      </c>
      <c r="B14" s="10" t="s">
        <v>127</v>
      </c>
      <c r="C14" s="9">
        <v>8.51</v>
      </c>
      <c r="D14" s="10" t="s">
        <v>16</v>
      </c>
      <c r="E14" s="10">
        <v>778.47</v>
      </c>
      <c r="F14" s="21">
        <f t="shared" si="0"/>
        <v>6624.7797</v>
      </c>
    </row>
    <row r="15" spans="1:6" ht="27.75" customHeight="1">
      <c r="A15" s="4">
        <v>12</v>
      </c>
      <c r="B15" s="10" t="s">
        <v>128</v>
      </c>
      <c r="C15" s="9">
        <v>2.83</v>
      </c>
      <c r="D15" s="10" t="s">
        <v>16</v>
      </c>
      <c r="E15" s="10">
        <v>415.78</v>
      </c>
      <c r="F15" s="21">
        <f t="shared" si="0"/>
        <v>1176.6574000000001</v>
      </c>
    </row>
    <row r="16" spans="1:6" ht="15.75">
      <c r="A16" s="4">
        <v>13</v>
      </c>
      <c r="B16" s="10" t="s">
        <v>129</v>
      </c>
      <c r="C16" s="9">
        <v>17.03</v>
      </c>
      <c r="D16" s="10" t="s">
        <v>16</v>
      </c>
      <c r="E16" s="10">
        <v>415.78</v>
      </c>
      <c r="F16" s="21">
        <f t="shared" si="0"/>
        <v>7080.7334000000001</v>
      </c>
    </row>
    <row r="17" spans="1:6" ht="15.75">
      <c r="A17" s="4">
        <v>15</v>
      </c>
      <c r="B17" s="10" t="s">
        <v>130</v>
      </c>
      <c r="C17" s="9">
        <v>4.6399999999999997</v>
      </c>
      <c r="D17" s="10" t="s">
        <v>16</v>
      </c>
      <c r="E17" s="10">
        <v>719.8</v>
      </c>
      <c r="F17" s="21">
        <f t="shared" si="0"/>
        <v>3339.8719999999994</v>
      </c>
    </row>
    <row r="18" spans="1:6" ht="27.75" customHeight="1">
      <c r="B18" s="10" t="s">
        <v>112</v>
      </c>
      <c r="C18" s="45">
        <v>30.13</v>
      </c>
      <c r="D18" s="10" t="s">
        <v>16</v>
      </c>
      <c r="E18" s="46">
        <v>169.47</v>
      </c>
      <c r="F18" s="21">
        <f t="shared" si="0"/>
        <v>5106.1310999999996</v>
      </c>
    </row>
    <row r="19" spans="1:6">
      <c r="A19" s="13"/>
      <c r="B19" s="98" t="s">
        <v>113</v>
      </c>
      <c r="C19" s="99"/>
      <c r="D19" s="99"/>
      <c r="E19" s="100"/>
      <c r="F19" s="21">
        <f>SUM(F5:F18)</f>
        <v>273577.29545999999</v>
      </c>
    </row>
    <row r="22" spans="1:6" ht="50.25" customHeight="1">
      <c r="B22" s="97" t="s">
        <v>114</v>
      </c>
      <c r="C22" s="97"/>
      <c r="D22" s="97"/>
      <c r="E22" s="97"/>
      <c r="F22" s="97"/>
    </row>
  </sheetData>
  <mergeCells count="5">
    <mergeCell ref="A1:F1"/>
    <mergeCell ref="A2:F2"/>
    <mergeCell ref="A3:F3"/>
    <mergeCell ref="B19:E19"/>
    <mergeCell ref="B22:F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5"/>
  <sheetViews>
    <sheetView workbookViewId="0">
      <selection activeCell="C21" sqref="C21"/>
    </sheetView>
  </sheetViews>
  <sheetFormatPr defaultRowHeight="15"/>
  <cols>
    <col min="1" max="1" width="8" style="23" customWidth="1"/>
    <col min="2" max="2" width="45.85546875" style="23" customWidth="1"/>
    <col min="3" max="3" width="9.140625" style="23"/>
    <col min="4" max="5" width="10" style="23" customWidth="1"/>
    <col min="6" max="6" width="27.28515625" style="23" customWidth="1"/>
    <col min="7" max="16384" width="9.140625" style="23"/>
  </cols>
  <sheetData>
    <row r="1" spans="1:6" ht="18.75">
      <c r="A1" s="91" t="s">
        <v>0</v>
      </c>
      <c r="B1" s="92"/>
      <c r="C1" s="92"/>
      <c r="D1" s="92"/>
      <c r="E1" s="92"/>
      <c r="F1" s="92"/>
    </row>
    <row r="2" spans="1:6" ht="18.75">
      <c r="A2" s="93" t="s">
        <v>1</v>
      </c>
      <c r="B2" s="94"/>
      <c r="C2" s="94"/>
      <c r="D2" s="94"/>
      <c r="E2" s="94"/>
      <c r="F2" s="94"/>
    </row>
    <row r="3" spans="1:6" ht="29.25" customHeight="1">
      <c r="A3" s="113" t="s">
        <v>180</v>
      </c>
      <c r="B3" s="114"/>
      <c r="C3" s="114"/>
      <c r="D3" s="114"/>
      <c r="E3" s="114"/>
      <c r="F3" s="115"/>
    </row>
    <row r="4" spans="1:6">
      <c r="A4" s="18" t="s">
        <v>3</v>
      </c>
      <c r="B4" s="18" t="s">
        <v>4</v>
      </c>
      <c r="C4" s="18" t="s">
        <v>30</v>
      </c>
      <c r="D4" s="18" t="s">
        <v>6</v>
      </c>
      <c r="E4" s="18" t="s">
        <v>7</v>
      </c>
      <c r="F4" s="18" t="s">
        <v>8</v>
      </c>
    </row>
    <row r="5" spans="1:6" ht="115.5" customHeight="1">
      <c r="A5" s="4" t="s">
        <v>116</v>
      </c>
      <c r="B5" s="10" t="s">
        <v>12</v>
      </c>
      <c r="C5" s="9">
        <v>128.03</v>
      </c>
      <c r="D5" s="10" t="s">
        <v>13</v>
      </c>
      <c r="E5" s="10">
        <v>120.53</v>
      </c>
      <c r="F5" s="21">
        <f t="shared" ref="F5:F21" si="0">E5*C5</f>
        <v>15431.455900000001</v>
      </c>
    </row>
    <row r="6" spans="1:6" ht="57.75" customHeight="1" thickBot="1">
      <c r="A6" s="4" t="s">
        <v>117</v>
      </c>
      <c r="B6" s="40" t="s">
        <v>118</v>
      </c>
      <c r="C6" s="41">
        <v>10.66</v>
      </c>
      <c r="D6" s="40" t="s">
        <v>58</v>
      </c>
      <c r="E6" s="40">
        <v>351.48</v>
      </c>
      <c r="F6" s="21">
        <f t="shared" si="0"/>
        <v>3746.7768000000001</v>
      </c>
    </row>
    <row r="7" spans="1:6" ht="72.75" customHeight="1">
      <c r="A7" s="4" t="s">
        <v>55</v>
      </c>
      <c r="B7" s="10" t="s">
        <v>18</v>
      </c>
      <c r="C7" s="9">
        <v>17.489999999999998</v>
      </c>
      <c r="D7" s="10" t="s">
        <v>13</v>
      </c>
      <c r="E7" s="10">
        <v>1149.1199999999999</v>
      </c>
      <c r="F7" s="21">
        <f t="shared" si="0"/>
        <v>20098.108799999995</v>
      </c>
    </row>
    <row r="8" spans="1:6" ht="99.95" customHeight="1">
      <c r="A8" s="4" t="s">
        <v>119</v>
      </c>
      <c r="B8" s="10" t="s">
        <v>102</v>
      </c>
      <c r="C8" s="9">
        <v>17.96</v>
      </c>
      <c r="D8" s="10" t="s">
        <v>13</v>
      </c>
      <c r="E8" s="10">
        <v>5829</v>
      </c>
      <c r="F8" s="21">
        <f t="shared" si="0"/>
        <v>104688.84000000001</v>
      </c>
    </row>
    <row r="9" spans="1:6" ht="99.95" customHeight="1">
      <c r="A9" s="20" t="s">
        <v>120</v>
      </c>
      <c r="B9" s="10" t="s">
        <v>60</v>
      </c>
      <c r="C9" s="9">
        <v>48.48</v>
      </c>
      <c r="D9" s="10" t="s">
        <v>13</v>
      </c>
      <c r="E9" s="42">
        <v>2502.34</v>
      </c>
      <c r="F9" s="21">
        <f t="shared" si="0"/>
        <v>121313.44319999999</v>
      </c>
    </row>
    <row r="10" spans="1:6" ht="99.95" customHeight="1" thickBot="1">
      <c r="A10" s="20" t="s">
        <v>121</v>
      </c>
      <c r="B10" s="59" t="s">
        <v>62</v>
      </c>
      <c r="C10" s="9">
        <v>219.6</v>
      </c>
      <c r="D10" s="10"/>
      <c r="E10" s="60">
        <v>245.79</v>
      </c>
      <c r="F10" s="21">
        <f t="shared" si="0"/>
        <v>53975.483999999997</v>
      </c>
    </row>
    <row r="11" spans="1:6" ht="99.95" customHeight="1" thickBot="1">
      <c r="A11" s="20" t="s">
        <v>122</v>
      </c>
      <c r="B11" s="61" t="s">
        <v>41</v>
      </c>
      <c r="C11" s="9">
        <v>21.66</v>
      </c>
      <c r="D11" s="10"/>
      <c r="E11" s="62">
        <v>5489.86</v>
      </c>
      <c r="F11" s="21">
        <f t="shared" si="0"/>
        <v>118910.3676</v>
      </c>
    </row>
    <row r="12" spans="1:6" ht="78" customHeight="1">
      <c r="A12" s="4" t="s">
        <v>123</v>
      </c>
      <c r="B12" s="10" t="s">
        <v>124</v>
      </c>
      <c r="C12" s="9"/>
      <c r="D12" s="10"/>
      <c r="E12" s="10"/>
      <c r="F12" s="21"/>
    </row>
    <row r="13" spans="1:6" ht="19.5" customHeight="1" thickBot="1">
      <c r="A13" s="4"/>
      <c r="B13" s="10" t="s">
        <v>125</v>
      </c>
      <c r="C13" s="9">
        <v>0.84</v>
      </c>
      <c r="D13" s="40" t="s">
        <v>46</v>
      </c>
      <c r="E13" s="40">
        <v>65841.84</v>
      </c>
      <c r="F13" s="21">
        <f>C13*E13</f>
        <v>55307.145599999996</v>
      </c>
    </row>
    <row r="14" spans="1:6" ht="17.25" customHeight="1" thickBot="1">
      <c r="A14" s="4"/>
      <c r="B14" s="10" t="s">
        <v>126</v>
      </c>
      <c r="C14" s="9">
        <v>0.84</v>
      </c>
      <c r="D14" s="40" t="s">
        <v>46</v>
      </c>
      <c r="E14" s="40">
        <v>65841.84</v>
      </c>
      <c r="F14" s="21">
        <f t="shared" ref="F14" si="1">C14*E14</f>
        <v>55307.145599999996</v>
      </c>
    </row>
    <row r="15" spans="1:6" ht="17.25" customHeight="1">
      <c r="A15" s="4"/>
      <c r="B15" s="10" t="s">
        <v>181</v>
      </c>
      <c r="C15" s="9">
        <v>0.42</v>
      </c>
      <c r="D15" s="43" t="s">
        <v>46</v>
      </c>
      <c r="E15" s="43">
        <v>63762.52</v>
      </c>
      <c r="F15" s="21">
        <f>C15*E15</f>
        <v>26780.258399999999</v>
      </c>
    </row>
    <row r="16" spans="1:6" ht="18.75">
      <c r="A16" s="4">
        <v>9</v>
      </c>
      <c r="B16" s="22" t="s">
        <v>21</v>
      </c>
      <c r="C16" s="9"/>
      <c r="D16" s="10"/>
      <c r="E16" s="10"/>
      <c r="F16" s="21">
        <f t="shared" si="0"/>
        <v>0</v>
      </c>
    </row>
    <row r="17" spans="1:6" ht="15.75">
      <c r="A17" s="4">
        <v>10</v>
      </c>
      <c r="B17" s="10" t="s">
        <v>127</v>
      </c>
      <c r="C17" s="9">
        <v>42.83</v>
      </c>
      <c r="D17" s="10" t="s">
        <v>16</v>
      </c>
      <c r="E17" s="10">
        <v>778.47</v>
      </c>
      <c r="F17" s="21">
        <f t="shared" si="0"/>
        <v>33341.8701</v>
      </c>
    </row>
    <row r="18" spans="1:6" ht="27.75" customHeight="1">
      <c r="A18" s="4">
        <v>11</v>
      </c>
      <c r="B18" s="10" t="s">
        <v>128</v>
      </c>
      <c r="C18" s="9">
        <v>10.66</v>
      </c>
      <c r="D18" s="10" t="s">
        <v>16</v>
      </c>
      <c r="E18" s="10">
        <v>415.78</v>
      </c>
      <c r="F18" s="21">
        <f t="shared" si="0"/>
        <v>4432.2147999999997</v>
      </c>
    </row>
    <row r="19" spans="1:6" ht="15.75">
      <c r="A19" s="4">
        <v>12</v>
      </c>
      <c r="B19" s="10" t="s">
        <v>129</v>
      </c>
      <c r="C19" s="9">
        <v>34.06</v>
      </c>
      <c r="D19" s="10" t="s">
        <v>16</v>
      </c>
      <c r="E19" s="10">
        <v>415.78</v>
      </c>
      <c r="F19" s="21">
        <f t="shared" si="0"/>
        <v>14161.4668</v>
      </c>
    </row>
    <row r="20" spans="1:6" ht="15.75">
      <c r="A20" s="4">
        <v>13</v>
      </c>
      <c r="B20" s="10" t="s">
        <v>130</v>
      </c>
      <c r="C20" s="9">
        <v>65.97</v>
      </c>
      <c r="D20" s="10" t="s">
        <v>16</v>
      </c>
      <c r="E20" s="10">
        <v>719.8</v>
      </c>
      <c r="F20" s="21">
        <f t="shared" si="0"/>
        <v>47485.205999999998</v>
      </c>
    </row>
    <row r="21" spans="1:6" ht="27.75" customHeight="1">
      <c r="A21" s="23">
        <v>14</v>
      </c>
      <c r="B21" s="10" t="s">
        <v>112</v>
      </c>
      <c r="C21" s="45">
        <v>128.03</v>
      </c>
      <c r="D21" s="10" t="s">
        <v>16</v>
      </c>
      <c r="E21" s="46">
        <v>169.47</v>
      </c>
      <c r="F21" s="21">
        <f t="shared" si="0"/>
        <v>21697.2441</v>
      </c>
    </row>
    <row r="22" spans="1:6">
      <c r="A22" s="13"/>
      <c r="B22" s="98" t="s">
        <v>113</v>
      </c>
      <c r="C22" s="99"/>
      <c r="D22" s="99"/>
      <c r="E22" s="100"/>
      <c r="F22" s="21">
        <f>SUM(F5:F21)</f>
        <v>696677.02769999998</v>
      </c>
    </row>
    <row r="25" spans="1:6" ht="50.25" customHeight="1">
      <c r="B25" s="97" t="s">
        <v>114</v>
      </c>
      <c r="C25" s="97"/>
      <c r="D25" s="97"/>
      <c r="E25" s="97"/>
      <c r="F25" s="97"/>
    </row>
  </sheetData>
  <mergeCells count="5">
    <mergeCell ref="A1:F1"/>
    <mergeCell ref="A2:F2"/>
    <mergeCell ref="A3:F3"/>
    <mergeCell ref="B22:E22"/>
    <mergeCell ref="B25:F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18"/>
  <sheetViews>
    <sheetView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250</v>
      </c>
      <c r="B3" s="110"/>
      <c r="C3" s="110"/>
      <c r="D3" s="110"/>
      <c r="E3" s="110"/>
      <c r="F3" s="110"/>
      <c r="G3" s="110"/>
      <c r="H3" s="110"/>
    </row>
    <row r="4" spans="1:8">
      <c r="A4" s="3" t="s">
        <v>3</v>
      </c>
      <c r="B4" s="3" t="s">
        <v>4</v>
      </c>
      <c r="C4" s="3">
        <v>1</v>
      </c>
      <c r="D4" s="3">
        <v>2</v>
      </c>
      <c r="E4" s="3" t="s">
        <v>30</v>
      </c>
      <c r="F4" s="3" t="s">
        <v>6</v>
      </c>
      <c r="G4" s="18" t="s">
        <v>7</v>
      </c>
      <c r="H4" s="3" t="s">
        <v>8</v>
      </c>
    </row>
    <row r="5" spans="1:8" ht="114.75">
      <c r="A5" s="4" t="s">
        <v>53</v>
      </c>
      <c r="B5" s="8" t="s">
        <v>12</v>
      </c>
      <c r="C5" s="9">
        <v>9.06</v>
      </c>
      <c r="D5" s="10">
        <v>19.739999999999998</v>
      </c>
      <c r="E5" s="9">
        <v>60.89</v>
      </c>
      <c r="F5" s="10" t="s">
        <v>13</v>
      </c>
      <c r="G5" s="10">
        <v>120.53</v>
      </c>
      <c r="H5" s="13">
        <f t="shared" ref="H5:H14" si="0">E5*G5</f>
        <v>7339.0717000000004</v>
      </c>
    </row>
    <row r="6" spans="1:8" ht="89.25">
      <c r="A6" s="4" t="s">
        <v>54</v>
      </c>
      <c r="B6" s="11" t="s">
        <v>35</v>
      </c>
      <c r="C6" s="9">
        <v>0.56999999999999995</v>
      </c>
      <c r="D6" s="10">
        <v>7.82</v>
      </c>
      <c r="E6" s="9">
        <v>25.49</v>
      </c>
      <c r="F6" s="10" t="s">
        <v>16</v>
      </c>
      <c r="G6" s="10">
        <v>223.35</v>
      </c>
      <c r="H6" s="13">
        <f t="shared" si="0"/>
        <v>5693.1914999999999</v>
      </c>
    </row>
    <row r="7" spans="1:8" ht="63.75">
      <c r="A7" s="4" t="s">
        <v>55</v>
      </c>
      <c r="B7" s="8" t="s">
        <v>18</v>
      </c>
      <c r="C7" s="9">
        <v>0.95</v>
      </c>
      <c r="D7" s="10">
        <v>13.14</v>
      </c>
      <c r="E7" s="9">
        <v>42.51</v>
      </c>
      <c r="F7" s="10" t="s">
        <v>16</v>
      </c>
      <c r="G7" s="10">
        <v>1149.1199999999999</v>
      </c>
      <c r="H7" s="13">
        <f t="shared" si="0"/>
        <v>48849.091199999995</v>
      </c>
    </row>
    <row r="8" spans="1:8" ht="102">
      <c r="A8" s="32" t="s">
        <v>80</v>
      </c>
      <c r="B8" s="8" t="s">
        <v>20</v>
      </c>
      <c r="C8" s="9"/>
      <c r="D8" s="9"/>
      <c r="E8" s="9">
        <v>46.02</v>
      </c>
      <c r="F8" s="10" t="s">
        <v>16</v>
      </c>
      <c r="G8" s="10">
        <v>5829</v>
      </c>
      <c r="H8" s="13">
        <f t="shared" si="0"/>
        <v>268250.58</v>
      </c>
    </row>
    <row r="9" spans="1:8" ht="18.75">
      <c r="A9" s="4">
        <v>5</v>
      </c>
      <c r="B9" s="12" t="s">
        <v>21</v>
      </c>
      <c r="C9" s="9"/>
      <c r="D9" s="22"/>
      <c r="E9" s="9"/>
      <c r="F9" s="10"/>
      <c r="G9" s="10"/>
      <c r="H9" s="13">
        <f t="shared" si="0"/>
        <v>0</v>
      </c>
    </row>
    <row r="10" spans="1:8" ht="15.75">
      <c r="A10" s="4">
        <v>6</v>
      </c>
      <c r="B10" s="8" t="s">
        <v>47</v>
      </c>
      <c r="C10" s="9">
        <v>0.56999999999999995</v>
      </c>
      <c r="D10" s="10">
        <v>7.82</v>
      </c>
      <c r="E10" s="9">
        <v>19.79</v>
      </c>
      <c r="F10" s="10" t="s">
        <v>16</v>
      </c>
      <c r="G10" s="10">
        <v>907.31</v>
      </c>
      <c r="H10" s="13">
        <f t="shared" si="0"/>
        <v>17955.6649</v>
      </c>
    </row>
    <row r="11" spans="1:8" ht="15.75">
      <c r="A11" s="4">
        <v>7</v>
      </c>
      <c r="B11" s="8" t="s">
        <v>48</v>
      </c>
      <c r="C11" s="9">
        <v>3.7</v>
      </c>
      <c r="D11" s="10">
        <v>5.18</v>
      </c>
      <c r="E11" s="9">
        <v>24.49</v>
      </c>
      <c r="F11" s="10" t="s">
        <v>16</v>
      </c>
      <c r="G11" s="10">
        <v>403.07</v>
      </c>
      <c r="H11" s="13">
        <f t="shared" si="0"/>
        <v>9871.184299999999</v>
      </c>
    </row>
    <row r="12" spans="1:8" ht="15.75">
      <c r="A12" s="4">
        <v>8</v>
      </c>
      <c r="B12" s="8" t="s">
        <v>49</v>
      </c>
      <c r="C12" s="9">
        <v>4.2</v>
      </c>
      <c r="D12" s="10">
        <v>10.35</v>
      </c>
      <c r="E12" s="9">
        <v>39.58</v>
      </c>
      <c r="F12" s="10" t="s">
        <v>16</v>
      </c>
      <c r="G12" s="10">
        <v>541.66999999999996</v>
      </c>
      <c r="H12" s="13">
        <f t="shared" si="0"/>
        <v>21439.298599999998</v>
      </c>
    </row>
    <row r="13" spans="1:8" ht="15.75">
      <c r="A13" s="4">
        <v>9</v>
      </c>
      <c r="B13" s="8" t="s">
        <v>50</v>
      </c>
      <c r="C13" s="9">
        <v>4.3499999999999996</v>
      </c>
      <c r="D13" s="10">
        <v>13.14</v>
      </c>
      <c r="E13" s="9">
        <v>42.51</v>
      </c>
      <c r="F13" s="10" t="s">
        <v>16</v>
      </c>
      <c r="G13" s="10">
        <v>863.23</v>
      </c>
      <c r="H13" s="13">
        <f t="shared" si="0"/>
        <v>36695.907299999999</v>
      </c>
    </row>
    <row r="14" spans="1:8" ht="15.75">
      <c r="A14" s="4">
        <v>10</v>
      </c>
      <c r="B14" s="8" t="s">
        <v>26</v>
      </c>
      <c r="C14" s="9">
        <v>9.06</v>
      </c>
      <c r="D14" s="10">
        <v>19.739999999999998</v>
      </c>
      <c r="E14" s="9">
        <v>60.89</v>
      </c>
      <c r="F14" s="10" t="s">
        <v>16</v>
      </c>
      <c r="G14" s="10">
        <v>177.16</v>
      </c>
      <c r="H14" s="13">
        <f t="shared" si="0"/>
        <v>10787.2724</v>
      </c>
    </row>
    <row r="15" spans="1:8">
      <c r="A15" s="13"/>
      <c r="B15" s="96"/>
      <c r="C15" s="96"/>
      <c r="D15" s="96"/>
      <c r="E15" s="96"/>
      <c r="F15" s="96"/>
      <c r="G15" s="96"/>
      <c r="H15" s="9">
        <f>SUM(H5:H14)</f>
        <v>426881.26190000004</v>
      </c>
    </row>
    <row r="16" spans="1:8">
      <c r="A16" s="15"/>
      <c r="B16" s="16"/>
      <c r="C16" s="16"/>
      <c r="D16" s="16"/>
      <c r="E16" s="16"/>
      <c r="F16" s="16"/>
      <c r="G16" s="16"/>
      <c r="H16" s="17"/>
    </row>
    <row r="17" spans="1:8">
      <c r="A17" s="15"/>
      <c r="B17" s="16"/>
      <c r="C17" s="16"/>
      <c r="D17" s="16"/>
      <c r="E17" s="16"/>
      <c r="F17" s="16"/>
      <c r="G17" s="16"/>
      <c r="H17" s="17"/>
    </row>
    <row r="18" spans="1:8" ht="41.25" customHeight="1">
      <c r="B18" s="97" t="s">
        <v>51</v>
      </c>
      <c r="C18" s="97"/>
      <c r="D18" s="97"/>
      <c r="E18" s="97"/>
      <c r="F18" s="97"/>
      <c r="G18" s="97"/>
      <c r="H18" s="97"/>
    </row>
  </sheetData>
  <mergeCells count="5">
    <mergeCell ref="A1:H1"/>
    <mergeCell ref="A2:H2"/>
    <mergeCell ref="A3:H3"/>
    <mergeCell ref="B15:G15"/>
    <mergeCell ref="B18:H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3"/>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247</v>
      </c>
      <c r="B3" s="110"/>
      <c r="C3" s="110"/>
      <c r="D3" s="110"/>
      <c r="E3" s="110"/>
      <c r="F3" s="110"/>
      <c r="G3" s="110"/>
      <c r="H3" s="110"/>
    </row>
    <row r="4" spans="1:8">
      <c r="A4" s="3" t="s">
        <v>3</v>
      </c>
      <c r="B4" s="3" t="s">
        <v>4</v>
      </c>
      <c r="C4" s="3">
        <v>1</v>
      </c>
      <c r="D4" s="3">
        <v>2</v>
      </c>
      <c r="E4" s="3" t="s">
        <v>30</v>
      </c>
      <c r="F4" s="3" t="s">
        <v>6</v>
      </c>
      <c r="G4" s="18" t="s">
        <v>7</v>
      </c>
      <c r="H4" s="3" t="s">
        <v>8</v>
      </c>
    </row>
    <row r="5" spans="1:8" ht="21">
      <c r="A5" s="4">
        <v>1</v>
      </c>
      <c r="B5" s="4" t="s">
        <v>9</v>
      </c>
      <c r="C5" s="4">
        <v>1</v>
      </c>
      <c r="D5" s="4" t="s">
        <v>10</v>
      </c>
      <c r="E5" s="4">
        <v>10</v>
      </c>
      <c r="F5" s="4" t="s">
        <v>10</v>
      </c>
      <c r="G5" s="13">
        <v>261.12</v>
      </c>
      <c r="H5" s="13">
        <f>E5*G5</f>
        <v>2611.1999999999998</v>
      </c>
    </row>
    <row r="6" spans="1:8" ht="102">
      <c r="A6" s="4" t="s">
        <v>244</v>
      </c>
      <c r="B6" s="8" t="s">
        <v>20</v>
      </c>
      <c r="C6" s="9"/>
      <c r="D6" s="9"/>
      <c r="E6" s="9">
        <v>50.04</v>
      </c>
      <c r="F6" s="4" t="s">
        <v>13</v>
      </c>
      <c r="G6" s="10">
        <v>5829</v>
      </c>
      <c r="H6" s="13">
        <f t="shared" ref="H6:H9" si="0">E6*G6</f>
        <v>291683.15999999997</v>
      </c>
    </row>
    <row r="7" spans="1:8" ht="18.75">
      <c r="A7" s="4">
        <v>3</v>
      </c>
      <c r="B7" s="12" t="s">
        <v>21</v>
      </c>
      <c r="C7" s="9"/>
      <c r="D7" s="22"/>
      <c r="E7" s="9"/>
      <c r="F7" s="10"/>
      <c r="G7" s="10"/>
      <c r="H7" s="13">
        <f t="shared" si="0"/>
        <v>0</v>
      </c>
    </row>
    <row r="8" spans="1:8" ht="15.75">
      <c r="A8" s="4">
        <v>4</v>
      </c>
      <c r="B8" s="8" t="s">
        <v>47</v>
      </c>
      <c r="C8" s="9">
        <v>0.56999999999999995</v>
      </c>
      <c r="D8" s="10">
        <v>7.82</v>
      </c>
      <c r="E8" s="9">
        <v>21.52</v>
      </c>
      <c r="F8" s="10" t="s">
        <v>16</v>
      </c>
      <c r="G8" s="10">
        <v>907.31</v>
      </c>
      <c r="H8" s="13">
        <f t="shared" si="0"/>
        <v>19525.3112</v>
      </c>
    </row>
    <row r="9" spans="1:8" ht="15.75">
      <c r="A9" s="4">
        <v>5</v>
      </c>
      <c r="B9" s="8" t="s">
        <v>49</v>
      </c>
      <c r="C9" s="9">
        <v>4.2</v>
      </c>
      <c r="D9" s="10">
        <v>10.35</v>
      </c>
      <c r="E9" s="9">
        <v>43.03</v>
      </c>
      <c r="F9" s="10" t="s">
        <v>16</v>
      </c>
      <c r="G9" s="10">
        <v>541.66999999999996</v>
      </c>
      <c r="H9" s="13">
        <f t="shared" si="0"/>
        <v>23308.060099999999</v>
      </c>
    </row>
    <row r="10" spans="1:8">
      <c r="A10" s="13"/>
      <c r="B10" s="96"/>
      <c r="C10" s="96"/>
      <c r="D10" s="96"/>
      <c r="E10" s="96"/>
      <c r="F10" s="96"/>
      <c r="G10" s="96"/>
      <c r="H10" s="9">
        <f>SUM(H5:H9)</f>
        <v>337127.73129999998</v>
      </c>
    </row>
    <row r="11" spans="1:8">
      <c r="A11" s="15"/>
      <c r="B11" s="16"/>
      <c r="C11" s="16"/>
      <c r="D11" s="16"/>
      <c r="E11" s="16"/>
      <c r="F11" s="16"/>
      <c r="G11" s="16"/>
      <c r="H11" s="17"/>
    </row>
    <row r="12" spans="1:8">
      <c r="A12" s="15"/>
      <c r="B12" s="16"/>
      <c r="C12" s="16"/>
      <c r="D12" s="16"/>
      <c r="E12" s="16"/>
      <c r="F12" s="16"/>
      <c r="G12" s="16"/>
      <c r="H12" s="17"/>
    </row>
    <row r="13" spans="1:8" ht="41.25" customHeight="1">
      <c r="B13" s="97" t="s">
        <v>51</v>
      </c>
      <c r="C13" s="97"/>
      <c r="D13" s="97"/>
      <c r="E13" s="97"/>
      <c r="F13" s="97"/>
      <c r="G13" s="97"/>
      <c r="H13" s="97"/>
    </row>
  </sheetData>
  <mergeCells count="5">
    <mergeCell ref="A1:H1"/>
    <mergeCell ref="A2:H2"/>
    <mergeCell ref="A3:H3"/>
    <mergeCell ref="B10:G10"/>
    <mergeCell ref="B13:H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25"/>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29</v>
      </c>
      <c r="B3" s="110"/>
      <c r="C3" s="110"/>
      <c r="D3" s="110"/>
      <c r="E3" s="110"/>
      <c r="F3" s="110"/>
      <c r="G3" s="110"/>
      <c r="H3" s="110"/>
    </row>
    <row r="4" spans="1:8">
      <c r="A4" s="3" t="s">
        <v>3</v>
      </c>
      <c r="B4" s="3" t="s">
        <v>4</v>
      </c>
      <c r="C4" s="3">
        <v>1</v>
      </c>
      <c r="D4" s="3">
        <v>2</v>
      </c>
      <c r="E4" s="3" t="s">
        <v>30</v>
      </c>
      <c r="F4" s="3" t="s">
        <v>6</v>
      </c>
      <c r="G4" s="18" t="s">
        <v>7</v>
      </c>
      <c r="H4" s="3" t="s">
        <v>8</v>
      </c>
    </row>
    <row r="5" spans="1:8" ht="21">
      <c r="A5" s="4">
        <v>1</v>
      </c>
      <c r="B5" s="4" t="s">
        <v>9</v>
      </c>
      <c r="C5" s="4">
        <v>1</v>
      </c>
      <c r="D5" s="4" t="s">
        <v>10</v>
      </c>
      <c r="E5" s="4">
        <v>10</v>
      </c>
      <c r="F5" s="4" t="s">
        <v>10</v>
      </c>
      <c r="G5" s="13">
        <v>261.12</v>
      </c>
      <c r="H5" s="13">
        <f>E5*G5</f>
        <v>2611.1999999999998</v>
      </c>
    </row>
    <row r="6" spans="1:8" ht="21">
      <c r="A6" s="4" t="s">
        <v>31</v>
      </c>
      <c r="B6" s="4" t="s">
        <v>32</v>
      </c>
      <c r="C6" s="4"/>
      <c r="D6" s="4"/>
      <c r="E6" s="4">
        <v>1.7</v>
      </c>
      <c r="F6" s="10" t="s">
        <v>13</v>
      </c>
      <c r="G6" s="13">
        <v>688.52</v>
      </c>
      <c r="H6" s="13">
        <f t="shared" ref="H6:H21" si="0">E6*G6</f>
        <v>1170.4839999999999</v>
      </c>
    </row>
    <row r="7" spans="1:8" ht="114.75">
      <c r="A7" s="4" t="s">
        <v>33</v>
      </c>
      <c r="B7" s="8" t="s">
        <v>12</v>
      </c>
      <c r="C7" s="9">
        <v>9.06</v>
      </c>
      <c r="D7" s="10">
        <v>19.739999999999998</v>
      </c>
      <c r="E7" s="9">
        <v>25.49</v>
      </c>
      <c r="F7" s="10" t="s">
        <v>13</v>
      </c>
      <c r="G7" s="10">
        <v>120.53</v>
      </c>
      <c r="H7" s="13">
        <f t="shared" si="0"/>
        <v>3072.3096999999998</v>
      </c>
    </row>
    <row r="8" spans="1:8" ht="89.25">
      <c r="A8" s="4" t="s">
        <v>34</v>
      </c>
      <c r="B8" s="11" t="s">
        <v>35</v>
      </c>
      <c r="C8" s="9">
        <v>0.56999999999999995</v>
      </c>
      <c r="D8" s="10">
        <v>7.82</v>
      </c>
      <c r="E8" s="9">
        <v>1.7</v>
      </c>
      <c r="F8" s="10" t="s">
        <v>16</v>
      </c>
      <c r="G8" s="10">
        <v>223.35</v>
      </c>
      <c r="H8" s="13">
        <f t="shared" si="0"/>
        <v>379.69499999999999</v>
      </c>
    </row>
    <row r="9" spans="1:8" ht="63.75">
      <c r="A9" s="4" t="s">
        <v>36</v>
      </c>
      <c r="B9" s="8" t="s">
        <v>18</v>
      </c>
      <c r="C9" s="9">
        <v>0.95</v>
      </c>
      <c r="D9" s="10">
        <v>13.14</v>
      </c>
      <c r="E9" s="9">
        <v>2.83</v>
      </c>
      <c r="F9" s="10" t="s">
        <v>16</v>
      </c>
      <c r="G9" s="10">
        <v>1149.1199999999999</v>
      </c>
      <c r="H9" s="13">
        <f t="shared" si="0"/>
        <v>3252.0095999999999</v>
      </c>
    </row>
    <row r="10" spans="1:8" ht="102">
      <c r="A10" s="111" t="s">
        <v>37</v>
      </c>
      <c r="B10" s="8" t="s">
        <v>20</v>
      </c>
      <c r="C10" s="9"/>
      <c r="D10" s="9"/>
      <c r="E10" s="9"/>
      <c r="F10" s="10"/>
      <c r="G10" s="10"/>
      <c r="H10" s="13">
        <f t="shared" si="0"/>
        <v>0</v>
      </c>
    </row>
    <row r="11" spans="1:8" ht="15.75">
      <c r="A11" s="116"/>
      <c r="B11" s="19" t="s">
        <v>38</v>
      </c>
      <c r="C11" s="9"/>
      <c r="D11" s="9"/>
      <c r="E11" s="9">
        <v>9.77</v>
      </c>
      <c r="F11" s="10" t="s">
        <v>16</v>
      </c>
      <c r="G11" s="10">
        <v>5829</v>
      </c>
      <c r="H11" s="13">
        <f t="shared" si="0"/>
        <v>56949.329999999994</v>
      </c>
    </row>
    <row r="12" spans="1:8" ht="37.5" customHeight="1">
      <c r="A12" s="112"/>
      <c r="B12" s="19" t="s">
        <v>39</v>
      </c>
      <c r="C12" s="9"/>
      <c r="D12" s="10"/>
      <c r="E12" s="9">
        <v>16.989999999999998</v>
      </c>
      <c r="F12" s="10" t="s">
        <v>16</v>
      </c>
      <c r="G12" s="10">
        <v>5829</v>
      </c>
      <c r="H12" s="13">
        <f t="shared" si="0"/>
        <v>99034.709999999992</v>
      </c>
    </row>
    <row r="13" spans="1:8" ht="102">
      <c r="A13" s="20" t="s">
        <v>40</v>
      </c>
      <c r="B13" s="8" t="s">
        <v>41</v>
      </c>
      <c r="C13" s="9">
        <v>9.41</v>
      </c>
      <c r="D13" s="10" t="s">
        <v>16</v>
      </c>
      <c r="E13" s="10">
        <v>4.53</v>
      </c>
      <c r="F13" s="10" t="s">
        <v>16</v>
      </c>
      <c r="G13" s="10">
        <v>5489.86</v>
      </c>
      <c r="H13" s="13">
        <f t="shared" si="0"/>
        <v>24869.0658</v>
      </c>
    </row>
    <row r="14" spans="1:8" ht="40.5" customHeight="1">
      <c r="A14" s="20" t="s">
        <v>42</v>
      </c>
      <c r="B14" s="8" t="s">
        <v>43</v>
      </c>
      <c r="C14" s="9"/>
      <c r="D14" s="10"/>
      <c r="E14" s="10">
        <v>0.4</v>
      </c>
      <c r="F14" s="10" t="s">
        <v>16</v>
      </c>
      <c r="G14" s="10">
        <v>63762.52</v>
      </c>
      <c r="H14" s="13">
        <f t="shared" si="0"/>
        <v>25505.008000000002</v>
      </c>
    </row>
    <row r="15" spans="1:8" ht="89.25">
      <c r="A15" s="20" t="s">
        <v>44</v>
      </c>
      <c r="B15" s="8" t="s">
        <v>45</v>
      </c>
      <c r="C15" s="9">
        <v>1</v>
      </c>
      <c r="D15" s="10" t="s">
        <v>46</v>
      </c>
      <c r="E15" s="10">
        <v>0.93600000000000005</v>
      </c>
      <c r="F15" s="21" t="s">
        <v>46</v>
      </c>
      <c r="G15" s="10">
        <v>65841.84</v>
      </c>
      <c r="H15" s="13">
        <f t="shared" si="0"/>
        <v>61627.962240000001</v>
      </c>
    </row>
    <row r="16" spans="1:8" ht="18.75">
      <c r="A16" s="4">
        <v>10</v>
      </c>
      <c r="B16" s="12" t="s">
        <v>21</v>
      </c>
      <c r="C16" s="9"/>
      <c r="D16" s="22"/>
      <c r="E16" s="9"/>
      <c r="F16" s="10"/>
      <c r="G16" s="10"/>
      <c r="H16" s="13">
        <f t="shared" si="0"/>
        <v>0</v>
      </c>
    </row>
    <row r="17" spans="1:8" ht="15.75">
      <c r="A17" s="4">
        <v>11</v>
      </c>
      <c r="B17" s="8" t="s">
        <v>47</v>
      </c>
      <c r="C17" s="9">
        <v>0.56999999999999995</v>
      </c>
      <c r="D17" s="10">
        <v>7.82</v>
      </c>
      <c r="E17" s="9">
        <v>13.45</v>
      </c>
      <c r="F17" s="10" t="s">
        <v>16</v>
      </c>
      <c r="G17" s="10">
        <v>907.31</v>
      </c>
      <c r="H17" s="13">
        <f t="shared" si="0"/>
        <v>12203.319499999998</v>
      </c>
    </row>
    <row r="18" spans="1:8" ht="15.75">
      <c r="A18" s="4">
        <v>12</v>
      </c>
      <c r="B18" s="8" t="s">
        <v>48</v>
      </c>
      <c r="C18" s="9">
        <v>3.7</v>
      </c>
      <c r="D18" s="10">
        <v>5.18</v>
      </c>
      <c r="E18" s="9">
        <v>1.7</v>
      </c>
      <c r="F18" s="10" t="s">
        <v>16</v>
      </c>
      <c r="G18" s="10">
        <v>403.07</v>
      </c>
      <c r="H18" s="13">
        <f t="shared" si="0"/>
        <v>685.21899999999994</v>
      </c>
    </row>
    <row r="19" spans="1:8" ht="15.75">
      <c r="A19" s="4">
        <v>13</v>
      </c>
      <c r="B19" s="8" t="s">
        <v>49</v>
      </c>
      <c r="C19" s="9">
        <v>4.2</v>
      </c>
      <c r="D19" s="10">
        <v>10.35</v>
      </c>
      <c r="E19" s="9">
        <v>26.91</v>
      </c>
      <c r="F19" s="10" t="s">
        <v>16</v>
      </c>
      <c r="G19" s="10">
        <v>541.66999999999996</v>
      </c>
      <c r="H19" s="13">
        <f t="shared" si="0"/>
        <v>14576.339699999999</v>
      </c>
    </row>
    <row r="20" spans="1:8" ht="15.75">
      <c r="A20" s="4">
        <v>14</v>
      </c>
      <c r="B20" s="8" t="s">
        <v>50</v>
      </c>
      <c r="C20" s="9">
        <v>4.3499999999999996</v>
      </c>
      <c r="D20" s="10">
        <v>13.14</v>
      </c>
      <c r="E20" s="9">
        <v>2.83</v>
      </c>
      <c r="F20" s="10" t="s">
        <v>16</v>
      </c>
      <c r="G20" s="10">
        <v>863.23</v>
      </c>
      <c r="H20" s="13">
        <f t="shared" si="0"/>
        <v>2442.9409000000001</v>
      </c>
    </row>
    <row r="21" spans="1:8" ht="15.75">
      <c r="A21" s="4">
        <v>15</v>
      </c>
      <c r="B21" s="8" t="s">
        <v>26</v>
      </c>
      <c r="C21" s="9">
        <v>9.06</v>
      </c>
      <c r="D21" s="10">
        <v>19.739999999999998</v>
      </c>
      <c r="E21" s="9">
        <v>25.49</v>
      </c>
      <c r="F21" s="10" t="s">
        <v>16</v>
      </c>
      <c r="G21" s="10">
        <v>177.16</v>
      </c>
      <c r="H21" s="13">
        <f t="shared" si="0"/>
        <v>4515.8083999999999</v>
      </c>
    </row>
    <row r="22" spans="1:8">
      <c r="A22" s="13"/>
      <c r="B22" s="96"/>
      <c r="C22" s="96"/>
      <c r="D22" s="96"/>
      <c r="E22" s="96"/>
      <c r="F22" s="96"/>
      <c r="G22" s="96"/>
      <c r="H22" s="9">
        <f>SUM(H5:H21)</f>
        <v>312895.40183999995</v>
      </c>
    </row>
    <row r="23" spans="1:8">
      <c r="A23" s="15"/>
      <c r="B23" s="16"/>
      <c r="C23" s="16"/>
      <c r="D23" s="16"/>
      <c r="E23" s="16"/>
      <c r="F23" s="16"/>
      <c r="G23" s="16"/>
      <c r="H23" s="17"/>
    </row>
    <row r="24" spans="1:8">
      <c r="A24" s="15"/>
      <c r="B24" s="16"/>
      <c r="C24" s="16"/>
      <c r="D24" s="16"/>
      <c r="E24" s="16"/>
      <c r="F24" s="16"/>
      <c r="G24" s="16"/>
      <c r="H24" s="17"/>
    </row>
    <row r="25" spans="1:8" ht="41.25" customHeight="1">
      <c r="B25" s="97" t="s">
        <v>51</v>
      </c>
      <c r="C25" s="97"/>
      <c r="D25" s="97"/>
      <c r="E25" s="97"/>
      <c r="F25" s="97"/>
      <c r="G25" s="97"/>
      <c r="H25" s="97"/>
    </row>
  </sheetData>
  <mergeCells count="6">
    <mergeCell ref="B25:H25"/>
    <mergeCell ref="A1:H1"/>
    <mergeCell ref="A2:H2"/>
    <mergeCell ref="A3:H3"/>
    <mergeCell ref="A10:A12"/>
    <mergeCell ref="B22:G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K18"/>
  <sheetViews>
    <sheetView workbookViewId="0">
      <selection activeCell="A3" sqref="A3:J3"/>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1" ht="18.75">
      <c r="A1" s="106" t="s">
        <v>0</v>
      </c>
      <c r="B1" s="107"/>
      <c r="C1" s="107"/>
      <c r="D1" s="107"/>
      <c r="E1" s="107"/>
      <c r="F1" s="107"/>
      <c r="G1" s="107"/>
      <c r="H1" s="107"/>
      <c r="I1" s="107"/>
      <c r="J1" s="107"/>
      <c r="K1" s="1"/>
    </row>
    <row r="2" spans="1:11" ht="18.75">
      <c r="A2" s="108" t="s">
        <v>1</v>
      </c>
      <c r="B2" s="109"/>
      <c r="C2" s="109"/>
      <c r="D2" s="109"/>
      <c r="E2" s="109"/>
      <c r="F2" s="109"/>
      <c r="G2" s="109"/>
      <c r="H2" s="109"/>
      <c r="I2" s="109"/>
      <c r="J2" s="109"/>
      <c r="K2" s="1"/>
    </row>
    <row r="3" spans="1:11" ht="32.25" customHeight="1">
      <c r="A3" s="110" t="s">
        <v>68</v>
      </c>
      <c r="B3" s="110"/>
      <c r="C3" s="110"/>
      <c r="D3" s="110"/>
      <c r="E3" s="110"/>
      <c r="F3" s="110"/>
      <c r="G3" s="110"/>
      <c r="H3" s="110"/>
      <c r="I3" s="110"/>
      <c r="J3" s="110"/>
      <c r="K3" s="2"/>
    </row>
    <row r="4" spans="1:11">
      <c r="A4" s="3" t="s">
        <v>3</v>
      </c>
      <c r="B4" s="3" t="s">
        <v>4</v>
      </c>
      <c r="C4" s="3">
        <v>1</v>
      </c>
      <c r="D4" s="3"/>
      <c r="E4" s="3"/>
      <c r="F4" s="3">
        <v>2</v>
      </c>
      <c r="G4" s="3" t="s">
        <v>5</v>
      </c>
      <c r="H4" s="3" t="s">
        <v>6</v>
      </c>
      <c r="I4" s="3" t="s">
        <v>7</v>
      </c>
      <c r="J4" s="3" t="s">
        <v>8</v>
      </c>
    </row>
    <row r="5" spans="1:11" ht="114.75">
      <c r="A5" s="4" t="s">
        <v>53</v>
      </c>
      <c r="B5" s="8" t="s">
        <v>12</v>
      </c>
      <c r="C5" s="9">
        <v>37.380000000000003</v>
      </c>
      <c r="D5" s="9">
        <v>10.199999999999999</v>
      </c>
      <c r="E5" s="9">
        <v>2</v>
      </c>
      <c r="F5" s="4">
        <f t="shared" ref="F5:F14" si="0">D5*E5</f>
        <v>20.399999999999999</v>
      </c>
      <c r="G5" s="4">
        <v>67.02</v>
      </c>
      <c r="H5" s="10" t="s">
        <v>13</v>
      </c>
      <c r="I5" s="10">
        <v>120.53</v>
      </c>
      <c r="J5" s="7">
        <f>I5*G5</f>
        <v>8077.9205999999995</v>
      </c>
    </row>
    <row r="6" spans="1:11" ht="78" customHeight="1">
      <c r="A6" s="4" t="s">
        <v>54</v>
      </c>
      <c r="B6" s="8" t="s">
        <v>15</v>
      </c>
      <c r="C6" s="9">
        <v>18.690000000000001</v>
      </c>
      <c r="D6" s="9">
        <v>0.85</v>
      </c>
      <c r="E6" s="9">
        <v>2</v>
      </c>
      <c r="F6" s="4">
        <f t="shared" si="0"/>
        <v>1.7</v>
      </c>
      <c r="G6" s="4">
        <v>25.13</v>
      </c>
      <c r="H6" s="10" t="s">
        <v>13</v>
      </c>
      <c r="I6" s="10">
        <v>223.35</v>
      </c>
      <c r="J6" s="7">
        <f t="shared" ref="J6:J14" si="1">I6*G6</f>
        <v>5612.7855</v>
      </c>
    </row>
    <row r="7" spans="1:11" ht="78" customHeight="1">
      <c r="A7" s="4" t="s">
        <v>55</v>
      </c>
      <c r="B7" s="8" t="s">
        <v>69</v>
      </c>
      <c r="C7" s="9">
        <v>41.54</v>
      </c>
      <c r="D7" s="9">
        <v>1.0617840000000001</v>
      </c>
      <c r="E7" s="9">
        <v>2</v>
      </c>
      <c r="F7" s="4">
        <f t="shared" si="0"/>
        <v>2.1235680000000001</v>
      </c>
      <c r="G7" s="4">
        <v>41.89</v>
      </c>
      <c r="H7" s="10" t="s">
        <v>13</v>
      </c>
      <c r="I7" s="10">
        <v>1149.1199999999999</v>
      </c>
      <c r="J7" s="7">
        <f t="shared" si="1"/>
        <v>48136.636799999993</v>
      </c>
    </row>
    <row r="8" spans="1:11" ht="78" customHeight="1">
      <c r="A8" s="4" t="s">
        <v>70</v>
      </c>
      <c r="B8" s="8" t="s">
        <v>71</v>
      </c>
      <c r="C8" s="4">
        <v>28.32</v>
      </c>
      <c r="D8" s="10" t="s">
        <v>13</v>
      </c>
      <c r="E8" s="10">
        <v>5829</v>
      </c>
      <c r="F8" s="7">
        <f t="shared" ref="F8" si="2">E8*C8</f>
        <v>165077.28</v>
      </c>
      <c r="G8" s="13">
        <v>50.26</v>
      </c>
      <c r="H8" s="10" t="s">
        <v>13</v>
      </c>
      <c r="I8" s="13">
        <v>5829</v>
      </c>
      <c r="J8" s="7">
        <f t="shared" si="1"/>
        <v>292965.53999999998</v>
      </c>
    </row>
    <row r="9" spans="1:11" ht="18.75">
      <c r="A9" s="4">
        <v>5</v>
      </c>
      <c r="B9" s="12" t="s">
        <v>21</v>
      </c>
      <c r="C9" s="9"/>
      <c r="D9" s="9"/>
      <c r="E9" s="9"/>
      <c r="F9" s="4">
        <f t="shared" si="0"/>
        <v>0</v>
      </c>
      <c r="G9" s="4"/>
      <c r="H9" s="10"/>
      <c r="I9" s="10"/>
      <c r="J9" s="7"/>
    </row>
    <row r="10" spans="1:11" ht="15.75">
      <c r="A10" s="4">
        <v>7</v>
      </c>
      <c r="B10" s="8" t="s">
        <v>72</v>
      </c>
      <c r="C10" s="9">
        <v>16.07</v>
      </c>
      <c r="D10" s="9">
        <v>3.33</v>
      </c>
      <c r="E10" s="9">
        <v>2</v>
      </c>
      <c r="F10" s="4">
        <f>D10*E10</f>
        <v>6.66</v>
      </c>
      <c r="G10" s="4">
        <v>21.61</v>
      </c>
      <c r="H10" s="10" t="s">
        <v>16</v>
      </c>
      <c r="I10" s="10">
        <v>813.85</v>
      </c>
      <c r="J10" s="7">
        <f t="shared" si="1"/>
        <v>17587.298500000001</v>
      </c>
    </row>
    <row r="11" spans="1:11" ht="15.75" customHeight="1">
      <c r="A11" s="4">
        <v>6</v>
      </c>
      <c r="B11" s="8" t="s">
        <v>73</v>
      </c>
      <c r="C11" s="9">
        <v>18.690000000000001</v>
      </c>
      <c r="D11" s="9"/>
      <c r="E11" s="9"/>
      <c r="F11" s="4">
        <f t="shared" si="0"/>
        <v>0</v>
      </c>
      <c r="G11" s="4">
        <v>25.13</v>
      </c>
      <c r="H11" s="10" t="s">
        <v>16</v>
      </c>
      <c r="I11" s="10">
        <v>482.08</v>
      </c>
      <c r="J11" s="7">
        <f t="shared" si="1"/>
        <v>12114.670399999999</v>
      </c>
    </row>
    <row r="12" spans="1:11" ht="15.75">
      <c r="A12" s="4">
        <v>8</v>
      </c>
      <c r="B12" s="8" t="s">
        <v>74</v>
      </c>
      <c r="C12" s="9">
        <v>41.54</v>
      </c>
      <c r="D12" s="9">
        <v>4.12</v>
      </c>
      <c r="E12" s="9">
        <v>2</v>
      </c>
      <c r="F12" s="4">
        <f t="shared" si="0"/>
        <v>8.24</v>
      </c>
      <c r="G12" s="4">
        <v>43.23</v>
      </c>
      <c r="H12" s="10" t="s">
        <v>16</v>
      </c>
      <c r="I12" s="10">
        <v>434.67</v>
      </c>
      <c r="J12" s="7">
        <f t="shared" si="1"/>
        <v>18790.784100000001</v>
      </c>
    </row>
    <row r="13" spans="1:11" ht="15.75">
      <c r="A13" s="4">
        <v>9</v>
      </c>
      <c r="B13" s="8" t="s">
        <v>75</v>
      </c>
      <c r="C13" s="9">
        <v>32.15</v>
      </c>
      <c r="D13" s="9">
        <v>2.4074</v>
      </c>
      <c r="E13" s="9">
        <v>2</v>
      </c>
      <c r="F13" s="4">
        <f t="shared" si="0"/>
        <v>4.8148</v>
      </c>
      <c r="G13" s="4">
        <v>41.89</v>
      </c>
      <c r="H13" s="10" t="s">
        <v>16</v>
      </c>
      <c r="I13" s="10">
        <v>752.51</v>
      </c>
      <c r="J13" s="7">
        <f t="shared" si="1"/>
        <v>31522.643899999999</v>
      </c>
    </row>
    <row r="14" spans="1:11" ht="15.75">
      <c r="A14" s="4">
        <v>10</v>
      </c>
      <c r="B14" s="8" t="s">
        <v>76</v>
      </c>
      <c r="C14" s="9">
        <v>37.380000000000003</v>
      </c>
      <c r="D14" s="9">
        <v>10.199999999999999</v>
      </c>
      <c r="E14" s="9">
        <v>2</v>
      </c>
      <c r="F14" s="4">
        <f t="shared" si="0"/>
        <v>20.399999999999999</v>
      </c>
      <c r="G14" s="4">
        <v>67.02</v>
      </c>
      <c r="H14" s="10" t="s">
        <v>16</v>
      </c>
      <c r="I14" s="10">
        <v>177.16</v>
      </c>
      <c r="J14" s="7">
        <f t="shared" si="1"/>
        <v>11873.263199999999</v>
      </c>
    </row>
    <row r="15" spans="1:11">
      <c r="A15" s="13"/>
      <c r="B15" s="96"/>
      <c r="C15" s="96"/>
      <c r="D15" s="96"/>
      <c r="E15" s="96"/>
      <c r="F15" s="96"/>
      <c r="G15" s="96"/>
      <c r="H15" s="96"/>
      <c r="I15" s="96"/>
      <c r="J15" s="14">
        <f>SUM(J5:J14)</f>
        <v>446681.54299999995</v>
      </c>
    </row>
    <row r="16" spans="1:11">
      <c r="A16" s="15"/>
      <c r="B16" s="16"/>
      <c r="C16" s="16"/>
      <c r="D16" s="16"/>
      <c r="E16" s="16"/>
      <c r="F16" s="16"/>
      <c r="G16" s="16"/>
      <c r="H16" s="16"/>
      <c r="I16" s="16"/>
      <c r="J16" s="17"/>
    </row>
    <row r="17" spans="1:10">
      <c r="A17" s="15"/>
      <c r="B17" s="16"/>
      <c r="C17" s="16"/>
      <c r="D17" s="16"/>
      <c r="E17" s="16"/>
      <c r="F17" s="16"/>
      <c r="G17" s="16"/>
      <c r="H17" s="16"/>
      <c r="I17" s="16"/>
      <c r="J17" s="17"/>
    </row>
    <row r="18" spans="1:10" ht="44.25" customHeight="1">
      <c r="B18" s="97" t="s">
        <v>51</v>
      </c>
      <c r="C18" s="97"/>
      <c r="D18" s="97"/>
      <c r="E18" s="97"/>
      <c r="F18" s="97"/>
      <c r="G18" s="97"/>
      <c r="H18" s="97"/>
      <c r="I18" s="97"/>
      <c r="J18" s="97"/>
    </row>
  </sheetData>
  <mergeCells count="5">
    <mergeCell ref="A1:J1"/>
    <mergeCell ref="A2:J2"/>
    <mergeCell ref="A3:J3"/>
    <mergeCell ref="B15:I15"/>
    <mergeCell ref="B18:J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18"/>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06" t="s">
        <v>0</v>
      </c>
      <c r="B1" s="107"/>
      <c r="C1" s="107"/>
      <c r="D1" s="107"/>
      <c r="E1" s="107"/>
      <c r="F1" s="107"/>
      <c r="G1" s="107"/>
      <c r="H1" s="107"/>
      <c r="I1" s="107"/>
      <c r="J1" s="1"/>
    </row>
    <row r="2" spans="1:10" ht="18.75">
      <c r="A2" s="108" t="s">
        <v>1</v>
      </c>
      <c r="B2" s="109"/>
      <c r="C2" s="109"/>
      <c r="D2" s="109"/>
      <c r="E2" s="109"/>
      <c r="F2" s="109"/>
      <c r="G2" s="109"/>
      <c r="H2" s="109"/>
      <c r="I2" s="109"/>
      <c r="J2" s="1"/>
    </row>
    <row r="3" spans="1:10" ht="21" customHeight="1">
      <c r="A3" s="110" t="s">
        <v>2</v>
      </c>
      <c r="B3" s="110"/>
      <c r="C3" s="110"/>
      <c r="D3" s="110"/>
      <c r="E3" s="110"/>
      <c r="F3" s="110"/>
      <c r="G3" s="110"/>
      <c r="H3" s="110"/>
      <c r="I3" s="110"/>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5">
        <v>2</v>
      </c>
      <c r="G5" s="6" t="s">
        <v>10</v>
      </c>
      <c r="H5" s="6">
        <v>261.12</v>
      </c>
      <c r="I5" s="7">
        <f>H5*F5</f>
        <v>522.24</v>
      </c>
    </row>
    <row r="6" spans="1:10" ht="114.75">
      <c r="A6" s="4" t="s">
        <v>11</v>
      </c>
      <c r="B6" s="8" t="s">
        <v>12</v>
      </c>
      <c r="C6" s="9">
        <v>80.72</v>
      </c>
      <c r="D6" s="9">
        <v>11.23</v>
      </c>
      <c r="E6" s="9">
        <v>20.8</v>
      </c>
      <c r="F6" s="4">
        <v>35.47</v>
      </c>
      <c r="G6" s="10" t="s">
        <v>13</v>
      </c>
      <c r="H6" s="10">
        <v>120.53</v>
      </c>
      <c r="I6" s="7">
        <f t="shared" ref="I6:I15" si="0">H6*F6</f>
        <v>4275.1990999999998</v>
      </c>
    </row>
    <row r="7" spans="1:10" ht="89.25">
      <c r="A7" s="4" t="s">
        <v>14</v>
      </c>
      <c r="B7" s="11" t="s">
        <v>15</v>
      </c>
      <c r="C7" s="9">
        <v>7.51</v>
      </c>
      <c r="D7" s="9">
        <v>1.21</v>
      </c>
      <c r="E7" s="9">
        <v>1.95</v>
      </c>
      <c r="F7" s="4">
        <v>19.89</v>
      </c>
      <c r="G7" s="10" t="s">
        <v>16</v>
      </c>
      <c r="H7" s="10">
        <v>223.35</v>
      </c>
      <c r="I7" s="7">
        <f t="shared" si="0"/>
        <v>4442.4314999999997</v>
      </c>
    </row>
    <row r="8" spans="1:10" ht="63.75">
      <c r="A8" s="4" t="s">
        <v>17</v>
      </c>
      <c r="B8" s="8" t="s">
        <v>18</v>
      </c>
      <c r="C8" s="9">
        <v>12.51</v>
      </c>
      <c r="D8" s="9">
        <v>2.0099999999999998</v>
      </c>
      <c r="E8" s="9">
        <v>3.25</v>
      </c>
      <c r="F8" s="4">
        <v>33.15</v>
      </c>
      <c r="G8" s="10" t="s">
        <v>16</v>
      </c>
      <c r="H8" s="10">
        <v>1149.1199999999999</v>
      </c>
      <c r="I8" s="7">
        <f t="shared" si="0"/>
        <v>38093.327999999994</v>
      </c>
    </row>
    <row r="9" spans="1:10" ht="102">
      <c r="A9" s="4" t="s">
        <v>19</v>
      </c>
      <c r="B9" s="8" t="s">
        <v>20</v>
      </c>
      <c r="C9" s="9"/>
      <c r="D9" s="9"/>
      <c r="E9" s="9"/>
      <c r="F9" s="4">
        <v>47.5</v>
      </c>
      <c r="G9" s="10" t="s">
        <v>16</v>
      </c>
      <c r="H9" s="10">
        <v>5829</v>
      </c>
      <c r="I9" s="7">
        <f t="shared" si="0"/>
        <v>276877.5</v>
      </c>
    </row>
    <row r="10" spans="1:10" ht="18.75">
      <c r="A10" s="4">
        <v>6</v>
      </c>
      <c r="B10" s="12" t="s">
        <v>21</v>
      </c>
      <c r="C10" s="9"/>
      <c r="D10" s="9"/>
      <c r="E10" s="9"/>
      <c r="F10" s="4"/>
      <c r="G10" s="10"/>
      <c r="H10" s="10"/>
      <c r="I10" s="7">
        <f t="shared" si="0"/>
        <v>0</v>
      </c>
    </row>
    <row r="11" spans="1:10" ht="15.75">
      <c r="A11" s="4">
        <v>7</v>
      </c>
      <c r="B11" s="8" t="s">
        <v>22</v>
      </c>
      <c r="C11" s="9">
        <v>7.51</v>
      </c>
      <c r="D11" s="9">
        <v>1.21</v>
      </c>
      <c r="E11" s="9">
        <v>1.95</v>
      </c>
      <c r="F11" s="4">
        <v>20.43</v>
      </c>
      <c r="G11" s="10" t="s">
        <v>16</v>
      </c>
      <c r="H11" s="10">
        <v>813.85</v>
      </c>
      <c r="I11" s="7">
        <f t="shared" si="0"/>
        <v>16626.9555</v>
      </c>
    </row>
    <row r="12" spans="1:10" ht="15.75">
      <c r="A12" s="4">
        <v>8</v>
      </c>
      <c r="B12" s="8" t="s">
        <v>23</v>
      </c>
      <c r="C12" s="9">
        <v>19.899999999999999</v>
      </c>
      <c r="D12" s="9">
        <v>10.51</v>
      </c>
      <c r="E12" s="9">
        <v>5.97</v>
      </c>
      <c r="F12" s="4">
        <v>19.89</v>
      </c>
      <c r="G12" s="10" t="s">
        <v>16</v>
      </c>
      <c r="H12" s="10">
        <v>482.08</v>
      </c>
      <c r="I12" s="7">
        <f t="shared" si="0"/>
        <v>9588.5712000000003</v>
      </c>
    </row>
    <row r="13" spans="1:10" ht="15.75">
      <c r="A13" s="4">
        <v>9</v>
      </c>
      <c r="B13" s="8" t="s">
        <v>24</v>
      </c>
      <c r="C13" s="9">
        <v>12.36</v>
      </c>
      <c r="D13" s="9">
        <v>9.26</v>
      </c>
      <c r="E13" s="9">
        <v>4.74</v>
      </c>
      <c r="F13" s="4">
        <v>40.85</v>
      </c>
      <c r="G13" s="10" t="s">
        <v>16</v>
      </c>
      <c r="H13" s="10">
        <v>434.67</v>
      </c>
      <c r="I13" s="7">
        <f t="shared" si="0"/>
        <v>17756.269500000002</v>
      </c>
    </row>
    <row r="14" spans="1:10" ht="15.75">
      <c r="A14" s="4">
        <v>10</v>
      </c>
      <c r="B14" s="8" t="s">
        <v>25</v>
      </c>
      <c r="C14" s="9">
        <v>39.9</v>
      </c>
      <c r="D14" s="9">
        <v>8.3000000000000007</v>
      </c>
      <c r="E14" s="9">
        <v>10.3</v>
      </c>
      <c r="F14" s="4">
        <v>33.15</v>
      </c>
      <c r="G14" s="10" t="s">
        <v>16</v>
      </c>
      <c r="H14" s="10">
        <v>752.51</v>
      </c>
      <c r="I14" s="7">
        <f t="shared" si="0"/>
        <v>24945.7065</v>
      </c>
    </row>
    <row r="15" spans="1:10" ht="15.75">
      <c r="A15" s="4">
        <v>11</v>
      </c>
      <c r="B15" s="8" t="s">
        <v>26</v>
      </c>
      <c r="C15" s="9">
        <v>80.72</v>
      </c>
      <c r="D15" s="9">
        <v>14.81</v>
      </c>
      <c r="E15" s="9">
        <v>20.8</v>
      </c>
      <c r="F15" s="4">
        <v>35.47</v>
      </c>
      <c r="G15" s="10" t="s">
        <v>16</v>
      </c>
      <c r="H15" s="10">
        <v>177.16</v>
      </c>
      <c r="I15" s="7">
        <f t="shared" si="0"/>
        <v>6283.8651999999993</v>
      </c>
    </row>
    <row r="16" spans="1:10">
      <c r="A16" s="13"/>
      <c r="B16" s="117" t="s">
        <v>27</v>
      </c>
      <c r="C16" s="118"/>
      <c r="D16" s="118"/>
      <c r="E16" s="118"/>
      <c r="F16" s="118"/>
      <c r="G16" s="118"/>
      <c r="H16" s="119"/>
      <c r="I16" s="14">
        <f>SUM(I5:I15)</f>
        <v>399412.06649999996</v>
      </c>
    </row>
    <row r="17" spans="1:9" ht="27.75" customHeight="1">
      <c r="A17" s="15"/>
      <c r="B17" s="16"/>
      <c r="C17" s="16"/>
      <c r="D17" s="16"/>
      <c r="E17" s="16"/>
      <c r="F17" s="16"/>
      <c r="G17" s="16"/>
      <c r="H17" s="16"/>
      <c r="I17" s="17"/>
    </row>
    <row r="18" spans="1:9" ht="41.25" customHeight="1">
      <c r="B18" s="97" t="s">
        <v>28</v>
      </c>
      <c r="C18" s="97"/>
      <c r="D18" s="97"/>
      <c r="E18" s="97"/>
      <c r="F18" s="97"/>
      <c r="G18" s="97"/>
      <c r="H18" s="97"/>
      <c r="I18" s="97"/>
    </row>
  </sheetData>
  <mergeCells count="5">
    <mergeCell ref="A1:I1"/>
    <mergeCell ref="A2:I2"/>
    <mergeCell ref="A3:I3"/>
    <mergeCell ref="B16:H16"/>
    <mergeCell ref="B18:I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25"/>
  <sheetViews>
    <sheetView topLeftCell="A16" workbookViewId="0">
      <selection activeCell="H22" sqref="H22"/>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106" t="s">
        <v>0</v>
      </c>
      <c r="B1" s="107"/>
      <c r="C1" s="107"/>
      <c r="D1" s="107"/>
      <c r="E1" s="107"/>
      <c r="F1" s="107"/>
      <c r="G1" s="107"/>
      <c r="H1" s="107"/>
      <c r="I1" s="1"/>
    </row>
    <row r="2" spans="1:9" ht="18.75">
      <c r="A2" s="108" t="s">
        <v>1</v>
      </c>
      <c r="B2" s="109"/>
      <c r="C2" s="109"/>
      <c r="D2" s="109"/>
      <c r="E2" s="109"/>
      <c r="F2" s="109"/>
      <c r="G2" s="109"/>
      <c r="H2" s="109"/>
      <c r="I2" s="1"/>
    </row>
    <row r="3" spans="1:9" ht="36" customHeight="1">
      <c r="A3" s="110" t="s">
        <v>231</v>
      </c>
      <c r="B3" s="110"/>
      <c r="C3" s="110"/>
      <c r="D3" s="110"/>
      <c r="E3" s="110"/>
      <c r="F3" s="110"/>
      <c r="G3" s="110"/>
      <c r="H3" s="110"/>
      <c r="I3" s="2"/>
    </row>
    <row r="4" spans="1:9">
      <c r="A4" s="3" t="s">
        <v>3</v>
      </c>
      <c r="B4" s="3" t="s">
        <v>4</v>
      </c>
      <c r="C4" s="3" t="s">
        <v>30</v>
      </c>
      <c r="D4" s="3" t="s">
        <v>6</v>
      </c>
      <c r="E4" s="3" t="s">
        <v>5</v>
      </c>
      <c r="F4" s="3" t="s">
        <v>6</v>
      </c>
      <c r="G4" s="3" t="s">
        <v>7</v>
      </c>
      <c r="H4" s="3" t="s">
        <v>8</v>
      </c>
    </row>
    <row r="5" spans="1:9" s="36" customFormat="1">
      <c r="A5" s="34">
        <v>1</v>
      </c>
      <c r="B5" s="75" t="s">
        <v>232</v>
      </c>
      <c r="C5" s="34"/>
      <c r="D5" s="34"/>
      <c r="E5" s="34">
        <v>10</v>
      </c>
      <c r="F5" s="34" t="s">
        <v>10</v>
      </c>
      <c r="G5" s="34">
        <v>261.12</v>
      </c>
      <c r="H5" s="34">
        <f>E5*G5</f>
        <v>2611.1999999999998</v>
      </c>
    </row>
    <row r="6" spans="1:9" s="36" customFormat="1" ht="34.5" customHeight="1" thickBot="1">
      <c r="A6" s="34" t="s">
        <v>31</v>
      </c>
      <c r="B6" s="76" t="s">
        <v>32</v>
      </c>
      <c r="C6" s="34"/>
      <c r="D6" s="34"/>
      <c r="E6" s="34">
        <v>5.65</v>
      </c>
      <c r="F6" s="34" t="s">
        <v>13</v>
      </c>
      <c r="G6" s="34">
        <v>688.52</v>
      </c>
      <c r="H6" s="34">
        <f t="shared" ref="H6:H21" si="0">E6*G6</f>
        <v>3890.1379999999999</v>
      </c>
    </row>
    <row r="7" spans="1:9" ht="114.75">
      <c r="A7" s="4" t="s">
        <v>53</v>
      </c>
      <c r="B7" s="8" t="s">
        <v>12</v>
      </c>
      <c r="C7" s="9">
        <v>57.83</v>
      </c>
      <c r="D7" s="10" t="s">
        <v>13</v>
      </c>
      <c r="E7" s="10">
        <v>33.47</v>
      </c>
      <c r="F7" s="10" t="s">
        <v>13</v>
      </c>
      <c r="G7" s="10">
        <v>120.53</v>
      </c>
      <c r="H7" s="34">
        <f t="shared" si="0"/>
        <v>4034.1390999999999</v>
      </c>
    </row>
    <row r="8" spans="1:9" ht="89.25">
      <c r="A8" s="4" t="s">
        <v>54</v>
      </c>
      <c r="B8" s="11" t="s">
        <v>35</v>
      </c>
      <c r="C8" s="9">
        <v>23.02</v>
      </c>
      <c r="D8" s="10" t="s">
        <v>16</v>
      </c>
      <c r="E8" s="10">
        <v>3.78</v>
      </c>
      <c r="F8" s="10" t="s">
        <v>16</v>
      </c>
      <c r="G8" s="10">
        <v>223.35</v>
      </c>
      <c r="H8" s="34">
        <f t="shared" si="0"/>
        <v>844.26299999999992</v>
      </c>
    </row>
    <row r="9" spans="1:9" ht="63.75">
      <c r="A9" s="4" t="s">
        <v>55</v>
      </c>
      <c r="B9" s="8" t="s">
        <v>18</v>
      </c>
      <c r="C9" s="9">
        <v>38.36</v>
      </c>
      <c r="D9" s="10" t="s">
        <v>16</v>
      </c>
      <c r="E9" s="10">
        <v>6.05</v>
      </c>
      <c r="F9" s="10" t="s">
        <v>16</v>
      </c>
      <c r="G9" s="10">
        <v>1149.1199999999999</v>
      </c>
      <c r="H9" s="34">
        <f t="shared" si="0"/>
        <v>6952.1759999999995</v>
      </c>
    </row>
    <row r="10" spans="1:9" ht="76.5">
      <c r="A10" s="4" t="s">
        <v>80</v>
      </c>
      <c r="B10" s="8" t="s">
        <v>233</v>
      </c>
      <c r="C10" s="9">
        <v>35.409999999999997</v>
      </c>
      <c r="D10" s="10" t="s">
        <v>16</v>
      </c>
      <c r="E10" s="10">
        <v>13.1</v>
      </c>
      <c r="F10" s="10" t="s">
        <v>16</v>
      </c>
      <c r="G10" s="10">
        <v>5829</v>
      </c>
      <c r="H10" s="34">
        <f t="shared" si="0"/>
        <v>76359.899999999994</v>
      </c>
    </row>
    <row r="11" spans="1:9" ht="42">
      <c r="A11" s="4" t="s">
        <v>234</v>
      </c>
      <c r="B11" s="8" t="s">
        <v>235</v>
      </c>
      <c r="C11" s="9"/>
      <c r="D11" s="10"/>
      <c r="E11" s="10">
        <v>2.5</v>
      </c>
      <c r="F11" s="10" t="s">
        <v>236</v>
      </c>
      <c r="G11" s="10">
        <v>1604.64</v>
      </c>
      <c r="H11" s="34">
        <f t="shared" si="0"/>
        <v>4011.6000000000004</v>
      </c>
    </row>
    <row r="12" spans="1:9" ht="38.25">
      <c r="A12" s="4" t="s">
        <v>237</v>
      </c>
      <c r="B12" s="8" t="s">
        <v>238</v>
      </c>
      <c r="C12" s="9"/>
      <c r="D12" s="10"/>
      <c r="E12" s="10">
        <v>2.5</v>
      </c>
      <c r="F12" s="10" t="s">
        <v>236</v>
      </c>
      <c r="G12" s="10">
        <v>441</v>
      </c>
      <c r="H12" s="34">
        <f t="shared" si="0"/>
        <v>1102.5</v>
      </c>
    </row>
    <row r="13" spans="1:9" ht="87.75" customHeight="1">
      <c r="A13" s="4" t="s">
        <v>42</v>
      </c>
      <c r="B13" s="8" t="s">
        <v>41</v>
      </c>
      <c r="C13" s="4">
        <v>5.07</v>
      </c>
      <c r="D13" s="10" t="s">
        <v>16</v>
      </c>
      <c r="E13" s="10">
        <v>5.07</v>
      </c>
      <c r="F13" s="7" t="s">
        <v>13</v>
      </c>
      <c r="G13" s="13">
        <v>5489.86</v>
      </c>
      <c r="H13" s="34">
        <f t="shared" si="0"/>
        <v>27833.590199999999</v>
      </c>
    </row>
    <row r="14" spans="1:9" s="78" customFormat="1" ht="87.75" customHeight="1">
      <c r="A14" s="20" t="s">
        <v>44</v>
      </c>
      <c r="B14" s="77" t="s">
        <v>45</v>
      </c>
      <c r="C14" s="4">
        <v>1.5780000000000001</v>
      </c>
      <c r="D14" s="10" t="s">
        <v>46</v>
      </c>
      <c r="E14" s="10">
        <v>1.5780000000000001</v>
      </c>
      <c r="F14" s="7" t="s">
        <v>46</v>
      </c>
      <c r="G14" s="13">
        <v>65841.84</v>
      </c>
      <c r="H14" s="34">
        <f t="shared" si="0"/>
        <v>103898.42352</v>
      </c>
    </row>
    <row r="15" spans="1:9" ht="18.75">
      <c r="A15" s="33">
        <v>5</v>
      </c>
      <c r="B15" s="12" t="s">
        <v>21</v>
      </c>
      <c r="C15" s="9"/>
      <c r="D15" s="10"/>
      <c r="E15" s="10"/>
      <c r="F15" s="10"/>
      <c r="G15" s="10"/>
      <c r="H15" s="34">
        <f t="shared" si="0"/>
        <v>0</v>
      </c>
    </row>
    <row r="16" spans="1:9" ht="15.75">
      <c r="A16" s="4">
        <v>6</v>
      </c>
      <c r="B16" s="8" t="s">
        <v>94</v>
      </c>
      <c r="C16" s="9">
        <v>15.23</v>
      </c>
      <c r="D16" s="10" t="s">
        <v>16</v>
      </c>
      <c r="E16" s="10">
        <v>7.81</v>
      </c>
      <c r="F16" s="10" t="s">
        <v>16</v>
      </c>
      <c r="G16" s="10">
        <v>907.31</v>
      </c>
      <c r="H16" s="34">
        <f t="shared" si="0"/>
        <v>7086.0910999999996</v>
      </c>
    </row>
    <row r="17" spans="1:8" ht="15.75">
      <c r="A17" s="4">
        <v>7</v>
      </c>
      <c r="B17" s="8" t="s">
        <v>93</v>
      </c>
      <c r="C17" s="9">
        <v>23.02</v>
      </c>
      <c r="D17" s="10" t="s">
        <v>16</v>
      </c>
      <c r="E17" s="10">
        <v>3.78</v>
      </c>
      <c r="F17" s="10" t="s">
        <v>16</v>
      </c>
      <c r="G17" s="10">
        <v>403.07</v>
      </c>
      <c r="H17" s="34">
        <f t="shared" si="0"/>
        <v>1523.6045999999999</v>
      </c>
    </row>
    <row r="18" spans="1:8" ht="15.75">
      <c r="A18" s="4">
        <v>8</v>
      </c>
      <c r="B18" s="8" t="s">
        <v>95</v>
      </c>
      <c r="C18" s="9">
        <v>30.45</v>
      </c>
      <c r="D18" s="10" t="s">
        <v>16</v>
      </c>
      <c r="E18" s="10">
        <v>15.63</v>
      </c>
      <c r="F18" s="10" t="s">
        <v>16</v>
      </c>
      <c r="G18" s="10">
        <v>541.66999999999996</v>
      </c>
      <c r="H18" s="34">
        <f t="shared" si="0"/>
        <v>8466.302099999999</v>
      </c>
    </row>
    <row r="19" spans="1:8" ht="15.75">
      <c r="A19" s="4">
        <v>9</v>
      </c>
      <c r="B19" s="8" t="s">
        <v>50</v>
      </c>
      <c r="C19" s="9">
        <v>38.36</v>
      </c>
      <c r="D19" s="10" t="s">
        <v>16</v>
      </c>
      <c r="E19" s="10">
        <v>6.05</v>
      </c>
      <c r="F19" s="10" t="s">
        <v>16</v>
      </c>
      <c r="G19" s="10">
        <v>863.23</v>
      </c>
      <c r="H19" s="34">
        <f t="shared" si="0"/>
        <v>5222.5415000000003</v>
      </c>
    </row>
    <row r="20" spans="1:8" ht="15.75">
      <c r="A20" s="4">
        <v>10</v>
      </c>
      <c r="B20" s="8" t="s">
        <v>26</v>
      </c>
      <c r="C20" s="9">
        <v>57.83</v>
      </c>
      <c r="D20" s="10" t="s">
        <v>16</v>
      </c>
      <c r="E20" s="10">
        <v>33.47</v>
      </c>
      <c r="F20" s="10" t="s">
        <v>16</v>
      </c>
      <c r="G20" s="10">
        <v>177.16</v>
      </c>
      <c r="H20" s="34">
        <f t="shared" si="0"/>
        <v>5929.5451999999996</v>
      </c>
    </row>
    <row r="21" spans="1:8">
      <c r="A21" s="4">
        <v>11</v>
      </c>
      <c r="B21" s="79" t="s">
        <v>239</v>
      </c>
      <c r="C21" s="45"/>
      <c r="D21" s="80"/>
      <c r="E21" s="80">
        <v>2.5</v>
      </c>
      <c r="F21" s="80" t="s">
        <v>240</v>
      </c>
      <c r="G21" s="46">
        <v>79.03</v>
      </c>
      <c r="H21" s="34">
        <f t="shared" si="0"/>
        <v>197.57499999999999</v>
      </c>
    </row>
    <row r="22" spans="1:8">
      <c r="A22" s="13"/>
      <c r="B22" s="117" t="s">
        <v>241</v>
      </c>
      <c r="C22" s="118"/>
      <c r="D22" s="118"/>
      <c r="E22" s="118"/>
      <c r="F22" s="118"/>
      <c r="G22" s="119"/>
      <c r="H22" s="14">
        <f>SUM(H5:H21)</f>
        <v>259963.58932</v>
      </c>
    </row>
    <row r="23" spans="1:8">
      <c r="A23" s="15"/>
      <c r="B23" s="16"/>
      <c r="C23" s="16"/>
      <c r="D23" s="16"/>
      <c r="E23" s="16"/>
      <c r="F23" s="16"/>
      <c r="G23" s="16"/>
      <c r="H23" s="17"/>
    </row>
    <row r="24" spans="1:8">
      <c r="A24" s="15"/>
      <c r="B24" s="16"/>
      <c r="C24" s="16"/>
      <c r="D24" s="16"/>
      <c r="E24" s="16"/>
      <c r="F24" s="16"/>
      <c r="G24" s="16"/>
      <c r="H24" s="17"/>
    </row>
    <row r="25" spans="1:8" ht="50.25" customHeight="1">
      <c r="B25" s="97" t="s">
        <v>242</v>
      </c>
      <c r="C25" s="97"/>
      <c r="D25" s="97"/>
      <c r="E25" s="97"/>
      <c r="F25" s="97"/>
      <c r="G25" s="97"/>
      <c r="H25" s="97"/>
    </row>
  </sheetData>
  <mergeCells count="5">
    <mergeCell ref="A1:H1"/>
    <mergeCell ref="A2:H2"/>
    <mergeCell ref="A3:H3"/>
    <mergeCell ref="B22:G22"/>
    <mergeCell ref="B25:H2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17"/>
  <sheetViews>
    <sheetView topLeftCell="A10" workbookViewId="0">
      <selection sqref="A1:XFD1048576"/>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106" t="s">
        <v>0</v>
      </c>
      <c r="B1" s="107"/>
      <c r="C1" s="107"/>
      <c r="D1" s="107"/>
      <c r="E1" s="107"/>
      <c r="F1" s="107"/>
      <c r="G1" s="1"/>
    </row>
    <row r="2" spans="1:7" ht="18.75">
      <c r="A2" s="108" t="s">
        <v>1</v>
      </c>
      <c r="B2" s="109"/>
      <c r="C2" s="109"/>
      <c r="D2" s="109"/>
      <c r="E2" s="109"/>
      <c r="F2" s="109"/>
      <c r="G2" s="1"/>
    </row>
    <row r="3" spans="1:7" ht="28.5" customHeight="1">
      <c r="A3" s="110" t="s">
        <v>229</v>
      </c>
      <c r="B3" s="110"/>
      <c r="C3" s="110"/>
      <c r="D3" s="110"/>
      <c r="E3" s="110"/>
      <c r="F3" s="110"/>
      <c r="G3" s="2"/>
    </row>
    <row r="4" spans="1:7">
      <c r="A4" s="3" t="s">
        <v>3</v>
      </c>
      <c r="B4" s="3" t="s">
        <v>4</v>
      </c>
      <c r="C4" s="3" t="s">
        <v>30</v>
      </c>
      <c r="D4" s="3" t="s">
        <v>6</v>
      </c>
      <c r="E4" s="3" t="s">
        <v>7</v>
      </c>
      <c r="F4" s="3" t="s">
        <v>8</v>
      </c>
    </row>
    <row r="5" spans="1:7" s="36" customFormat="1" ht="23.25" thickBot="1">
      <c r="A5" s="34">
        <v>1</v>
      </c>
      <c r="B5" s="70" t="s">
        <v>9</v>
      </c>
      <c r="C5" s="35">
        <v>6</v>
      </c>
      <c r="D5" s="35" t="s">
        <v>10</v>
      </c>
      <c r="E5" s="35">
        <v>261.12</v>
      </c>
      <c r="F5" s="9">
        <f>C5*E5</f>
        <v>1566.72</v>
      </c>
    </row>
    <row r="6" spans="1:7" ht="73.5">
      <c r="A6" s="4" t="s">
        <v>54</v>
      </c>
      <c r="B6" s="71" t="s">
        <v>15</v>
      </c>
      <c r="C6" s="9">
        <v>18.41</v>
      </c>
      <c r="D6" s="10" t="s">
        <v>16</v>
      </c>
      <c r="E6" s="10">
        <v>223.35</v>
      </c>
      <c r="F6" s="9">
        <f t="shared" ref="F6:F13" si="0">C6*E6</f>
        <v>4111.8734999999997</v>
      </c>
    </row>
    <row r="7" spans="1:7" ht="52.5">
      <c r="A7" s="4" t="s">
        <v>55</v>
      </c>
      <c r="B7" s="72" t="s">
        <v>18</v>
      </c>
      <c r="C7" s="9">
        <v>15.35</v>
      </c>
      <c r="D7" s="10" t="s">
        <v>16</v>
      </c>
      <c r="E7" s="10">
        <v>1149.1199999999999</v>
      </c>
      <c r="F7" s="9">
        <f t="shared" si="0"/>
        <v>17638.991999999998</v>
      </c>
    </row>
    <row r="8" spans="1:7" ht="99" customHeight="1">
      <c r="A8" s="20" t="s">
        <v>119</v>
      </c>
      <c r="B8" s="8" t="s">
        <v>20</v>
      </c>
      <c r="C8" s="9">
        <v>18.41</v>
      </c>
      <c r="D8" s="10" t="s">
        <v>16</v>
      </c>
      <c r="E8" s="10">
        <v>5829</v>
      </c>
      <c r="F8" s="9">
        <f t="shared" si="0"/>
        <v>107311.89</v>
      </c>
    </row>
    <row r="9" spans="1:7" ht="18.75">
      <c r="A9" s="4">
        <v>5</v>
      </c>
      <c r="B9" s="12" t="s">
        <v>21</v>
      </c>
      <c r="C9" s="9"/>
      <c r="D9" s="10"/>
      <c r="E9" s="10"/>
      <c r="F9" s="9">
        <f t="shared" si="0"/>
        <v>0</v>
      </c>
    </row>
    <row r="10" spans="1:7" ht="15.75">
      <c r="A10" s="4">
        <v>6</v>
      </c>
      <c r="B10" s="8" t="s">
        <v>230</v>
      </c>
      <c r="C10" s="9">
        <v>7.92</v>
      </c>
      <c r="D10" s="10" t="s">
        <v>16</v>
      </c>
      <c r="E10" s="10">
        <v>907.31</v>
      </c>
      <c r="F10" s="9">
        <f t="shared" si="0"/>
        <v>7185.8951999999999</v>
      </c>
    </row>
    <row r="11" spans="1:7" ht="15.75">
      <c r="A11" s="4">
        <v>7</v>
      </c>
      <c r="B11" s="8" t="s">
        <v>48</v>
      </c>
      <c r="C11" s="9">
        <v>18.41</v>
      </c>
      <c r="D11" s="10" t="s">
        <v>16</v>
      </c>
      <c r="E11" s="10">
        <v>403.07</v>
      </c>
      <c r="F11" s="9">
        <f t="shared" si="0"/>
        <v>7420.5186999999996</v>
      </c>
    </row>
    <row r="12" spans="1:7" ht="15.75">
      <c r="A12" s="4">
        <v>8</v>
      </c>
      <c r="B12" s="8" t="s">
        <v>95</v>
      </c>
      <c r="C12" s="9">
        <v>15.83</v>
      </c>
      <c r="D12" s="10" t="s">
        <v>16</v>
      </c>
      <c r="E12" s="10">
        <v>541.66999999999996</v>
      </c>
      <c r="F12" s="9">
        <f t="shared" si="0"/>
        <v>8574.6360999999997</v>
      </c>
    </row>
    <row r="13" spans="1:7" ht="15.75">
      <c r="A13" s="4">
        <v>9</v>
      </c>
      <c r="B13" s="8" t="s">
        <v>50</v>
      </c>
      <c r="C13" s="9">
        <v>15.35</v>
      </c>
      <c r="D13" s="10" t="s">
        <v>16</v>
      </c>
      <c r="E13" s="10">
        <v>863.23</v>
      </c>
      <c r="F13" s="9">
        <f t="shared" si="0"/>
        <v>13250.5805</v>
      </c>
    </row>
    <row r="14" spans="1:7">
      <c r="A14" s="13"/>
      <c r="B14" s="117" t="s">
        <v>27</v>
      </c>
      <c r="C14" s="118"/>
      <c r="D14" s="118"/>
      <c r="E14" s="119"/>
      <c r="F14" s="14">
        <f>SUM(F5:F13)</f>
        <v>167061.106</v>
      </c>
    </row>
    <row r="15" spans="1:7">
      <c r="A15" s="73"/>
      <c r="B15" s="74"/>
      <c r="C15" s="74"/>
      <c r="D15" s="74"/>
      <c r="E15" s="74"/>
      <c r="F15" s="17"/>
    </row>
    <row r="16" spans="1:7">
      <c r="A16" s="73"/>
      <c r="B16" s="74"/>
      <c r="C16" s="74"/>
      <c r="D16" s="74"/>
      <c r="E16" s="74"/>
      <c r="F16" s="17"/>
    </row>
    <row r="17" spans="2:6" ht="41.25" customHeight="1">
      <c r="B17" s="97" t="s">
        <v>51</v>
      </c>
      <c r="C17" s="97"/>
      <c r="D17" s="97"/>
      <c r="E17" s="97"/>
      <c r="F17" s="97"/>
    </row>
  </sheetData>
  <mergeCells count="5">
    <mergeCell ref="A1:F1"/>
    <mergeCell ref="A2:F2"/>
    <mergeCell ref="A3:F3"/>
    <mergeCell ref="B14:E14"/>
    <mergeCell ref="B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G21"/>
  <sheetViews>
    <sheetView topLeftCell="A13"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style="23" customWidth="1"/>
  </cols>
  <sheetData>
    <row r="1" spans="1:7" ht="18.75">
      <c r="A1" s="106" t="s">
        <v>0</v>
      </c>
      <c r="B1" s="107"/>
      <c r="C1" s="107"/>
      <c r="D1" s="107"/>
      <c r="E1" s="107"/>
      <c r="F1" s="107"/>
      <c r="G1" s="1"/>
    </row>
    <row r="2" spans="1:7" ht="18.75">
      <c r="A2" s="108" t="s">
        <v>1</v>
      </c>
      <c r="B2" s="109"/>
      <c r="C2" s="109"/>
      <c r="D2" s="109"/>
      <c r="E2" s="109"/>
      <c r="F2" s="109"/>
      <c r="G2" s="1"/>
    </row>
    <row r="3" spans="1:7" ht="42" customHeight="1">
      <c r="A3" s="110" t="s">
        <v>89</v>
      </c>
      <c r="B3" s="110"/>
      <c r="C3" s="110"/>
      <c r="D3" s="110"/>
      <c r="E3" s="110"/>
      <c r="F3" s="110"/>
      <c r="G3" s="2"/>
    </row>
    <row r="4" spans="1:7">
      <c r="A4" s="3" t="s">
        <v>3</v>
      </c>
      <c r="B4" s="3" t="s">
        <v>4</v>
      </c>
      <c r="C4" s="3" t="s">
        <v>30</v>
      </c>
      <c r="D4" s="3" t="s">
        <v>6</v>
      </c>
      <c r="E4" s="3" t="s">
        <v>7</v>
      </c>
      <c r="F4" s="18" t="s">
        <v>8</v>
      </c>
    </row>
    <row r="5" spans="1:7" s="36" customFormat="1" ht="24">
      <c r="A5" s="34">
        <v>1</v>
      </c>
      <c r="B5" s="34" t="s">
        <v>90</v>
      </c>
      <c r="C5" s="34">
        <v>40</v>
      </c>
      <c r="D5" s="34" t="s">
        <v>10</v>
      </c>
      <c r="E5" s="34">
        <v>261.12</v>
      </c>
      <c r="F5" s="35">
        <f>C5*E5</f>
        <v>10444.799999999999</v>
      </c>
    </row>
    <row r="6" spans="1:7" ht="114.75">
      <c r="A6" s="4" t="s">
        <v>53</v>
      </c>
      <c r="B6" s="8" t="s">
        <v>12</v>
      </c>
      <c r="C6" s="9">
        <v>39.65</v>
      </c>
      <c r="D6" s="10" t="s">
        <v>13</v>
      </c>
      <c r="E6" s="10">
        <v>120.53</v>
      </c>
      <c r="F6" s="35">
        <f t="shared" ref="F6:F16" si="0">C6*E6</f>
        <v>4779.0145000000002</v>
      </c>
    </row>
    <row r="7" spans="1:7" ht="89.25">
      <c r="A7" s="4" t="s">
        <v>54</v>
      </c>
      <c r="B7" s="11" t="s">
        <v>15</v>
      </c>
      <c r="C7" s="9">
        <v>3.72</v>
      </c>
      <c r="D7" s="10" t="s">
        <v>16</v>
      </c>
      <c r="E7" s="10">
        <v>223.35</v>
      </c>
      <c r="F7" s="35">
        <f t="shared" si="0"/>
        <v>830.86199999999997</v>
      </c>
    </row>
    <row r="8" spans="1:7" ht="63.75">
      <c r="A8" s="4" t="s">
        <v>55</v>
      </c>
      <c r="B8" s="8" t="s">
        <v>18</v>
      </c>
      <c r="C8" s="9">
        <v>6.2</v>
      </c>
      <c r="D8" s="10" t="s">
        <v>16</v>
      </c>
      <c r="E8" s="10">
        <v>1149.1199999999999</v>
      </c>
      <c r="F8" s="35">
        <f t="shared" si="0"/>
        <v>7124.5439999999999</v>
      </c>
    </row>
    <row r="9" spans="1:7" ht="102">
      <c r="A9" s="20" t="s">
        <v>80</v>
      </c>
      <c r="B9" s="8" t="s">
        <v>20</v>
      </c>
      <c r="C9" s="9">
        <v>17.350000000000001</v>
      </c>
      <c r="D9" s="10" t="s">
        <v>13</v>
      </c>
      <c r="E9" s="10">
        <v>5829</v>
      </c>
      <c r="F9" s="35">
        <f t="shared" si="0"/>
        <v>101133.15000000001</v>
      </c>
    </row>
    <row r="10" spans="1:7" ht="102">
      <c r="A10" s="20" t="s">
        <v>91</v>
      </c>
      <c r="B10" s="8" t="s">
        <v>41</v>
      </c>
      <c r="C10" s="9">
        <v>7.43</v>
      </c>
      <c r="D10" s="10" t="s">
        <v>13</v>
      </c>
      <c r="E10" s="10">
        <v>5489.86</v>
      </c>
      <c r="F10" s="35">
        <f t="shared" si="0"/>
        <v>40789.659799999994</v>
      </c>
    </row>
    <row r="11" spans="1:7" ht="89.25">
      <c r="A11" s="20" t="s">
        <v>92</v>
      </c>
      <c r="B11" s="8" t="s">
        <v>45</v>
      </c>
      <c r="C11" s="9">
        <v>2.1</v>
      </c>
      <c r="D11" s="10" t="s">
        <v>46</v>
      </c>
      <c r="E11" s="10">
        <v>65841.84</v>
      </c>
      <c r="F11" s="35">
        <f t="shared" si="0"/>
        <v>138267.864</v>
      </c>
    </row>
    <row r="12" spans="1:7" ht="18.75">
      <c r="A12" s="33">
        <v>7</v>
      </c>
      <c r="B12" s="12" t="s">
        <v>21</v>
      </c>
      <c r="C12" s="9"/>
      <c r="D12" s="10"/>
      <c r="E12" s="10"/>
      <c r="F12" s="35">
        <f t="shared" si="0"/>
        <v>0</v>
      </c>
    </row>
    <row r="13" spans="1:7">
      <c r="A13" s="33">
        <v>8</v>
      </c>
      <c r="B13" s="8" t="s">
        <v>93</v>
      </c>
      <c r="C13" s="9">
        <v>10.66</v>
      </c>
      <c r="D13" s="10" t="s">
        <v>13</v>
      </c>
      <c r="E13" s="10">
        <v>907.31</v>
      </c>
      <c r="F13" s="35">
        <f t="shared" si="0"/>
        <v>9671.9246000000003</v>
      </c>
    </row>
    <row r="14" spans="1:7">
      <c r="A14" s="33">
        <v>9</v>
      </c>
      <c r="B14" s="8" t="s">
        <v>94</v>
      </c>
      <c r="C14" s="9">
        <v>3.72</v>
      </c>
      <c r="D14" s="10" t="s">
        <v>13</v>
      </c>
      <c r="E14" s="10">
        <v>403.07</v>
      </c>
      <c r="F14" s="35">
        <f t="shared" si="0"/>
        <v>1499.4204</v>
      </c>
    </row>
    <row r="15" spans="1:7">
      <c r="A15" s="33">
        <v>11</v>
      </c>
      <c r="B15" s="8" t="s">
        <v>95</v>
      </c>
      <c r="C15" s="9">
        <v>21.31</v>
      </c>
      <c r="D15" s="10" t="s">
        <v>13</v>
      </c>
      <c r="E15" s="10">
        <v>541.66999999999996</v>
      </c>
      <c r="F15" s="35">
        <f t="shared" si="0"/>
        <v>11542.987699999998</v>
      </c>
    </row>
    <row r="16" spans="1:7">
      <c r="A16" s="33">
        <v>10</v>
      </c>
      <c r="B16" s="8" t="s">
        <v>96</v>
      </c>
      <c r="C16" s="37">
        <v>6.2</v>
      </c>
      <c r="D16" s="10" t="s">
        <v>13</v>
      </c>
      <c r="E16" s="10">
        <v>863.23</v>
      </c>
      <c r="F16" s="35">
        <f t="shared" si="0"/>
        <v>5352.0259999999998</v>
      </c>
    </row>
    <row r="17" spans="1:6">
      <c r="A17" s="33">
        <v>12</v>
      </c>
      <c r="B17" s="8" t="s">
        <v>97</v>
      </c>
      <c r="C17" s="9">
        <v>39.65</v>
      </c>
      <c r="D17" s="10" t="s">
        <v>13</v>
      </c>
      <c r="E17" s="10">
        <v>177.16</v>
      </c>
      <c r="F17" s="9">
        <f t="shared" ref="F17" si="1">E17*C17</f>
        <v>7024.3939999999993</v>
      </c>
    </row>
    <row r="18" spans="1:6">
      <c r="A18" s="13"/>
      <c r="B18" s="96"/>
      <c r="C18" s="96"/>
      <c r="D18" s="96"/>
      <c r="E18" s="96"/>
      <c r="F18" s="14">
        <f>SUM(F5:F17)</f>
        <v>338460.647</v>
      </c>
    </row>
    <row r="19" spans="1:6">
      <c r="A19" s="15"/>
      <c r="B19" s="16"/>
      <c r="C19" s="16"/>
      <c r="D19" s="16"/>
      <c r="E19" s="16"/>
      <c r="F19" s="17"/>
    </row>
    <row r="20" spans="1:6">
      <c r="A20" s="15"/>
      <c r="B20" s="16"/>
      <c r="C20" s="16"/>
      <c r="D20" s="16"/>
      <c r="E20" s="16"/>
      <c r="F20" s="17"/>
    </row>
    <row r="21" spans="1:6" ht="41.25" customHeight="1">
      <c r="B21" s="97" t="s">
        <v>51</v>
      </c>
      <c r="C21" s="97"/>
      <c r="D21" s="97"/>
      <c r="E21" s="97"/>
      <c r="F21" s="97"/>
    </row>
  </sheetData>
  <mergeCells count="5">
    <mergeCell ref="A1:F1"/>
    <mergeCell ref="A2:F2"/>
    <mergeCell ref="A3:F3"/>
    <mergeCell ref="B18:E18"/>
    <mergeCell ref="B21:F2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19"/>
  <sheetViews>
    <sheetView topLeftCell="A13" workbookViewId="0">
      <selection activeCell="F16" sqref="F16"/>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26.85546875" style="23" customWidth="1"/>
    <col min="9" max="16384" width="9.140625" style="23"/>
  </cols>
  <sheetData>
    <row r="1" spans="1:6" ht="18.75">
      <c r="A1" s="91" t="s">
        <v>0</v>
      </c>
      <c r="B1" s="92"/>
      <c r="C1" s="92"/>
      <c r="D1" s="92"/>
      <c r="E1" s="92"/>
      <c r="F1" s="92"/>
    </row>
    <row r="2" spans="1:6" ht="18.75">
      <c r="A2" s="93"/>
      <c r="B2" s="94"/>
      <c r="C2" s="94"/>
      <c r="D2" s="94"/>
      <c r="E2" s="94"/>
      <c r="F2" s="94"/>
    </row>
    <row r="3" spans="1:6" ht="34.5" customHeight="1">
      <c r="A3" s="95" t="s">
        <v>182</v>
      </c>
      <c r="B3" s="95"/>
      <c r="C3" s="95"/>
      <c r="D3" s="95"/>
      <c r="E3" s="95"/>
      <c r="F3" s="95"/>
    </row>
    <row r="4" spans="1:6">
      <c r="A4" s="18" t="s">
        <v>3</v>
      </c>
      <c r="B4" s="18" t="s">
        <v>4</v>
      </c>
      <c r="C4" s="18" t="s">
        <v>30</v>
      </c>
      <c r="D4" s="18" t="s">
        <v>6</v>
      </c>
      <c r="E4" s="18" t="s">
        <v>7</v>
      </c>
      <c r="F4" s="18" t="s">
        <v>8</v>
      </c>
    </row>
    <row r="5" spans="1:6" ht="45.75" customHeight="1">
      <c r="A5" s="10">
        <v>1</v>
      </c>
      <c r="B5" s="10" t="s">
        <v>131</v>
      </c>
      <c r="C5" s="10">
        <v>5</v>
      </c>
      <c r="D5" s="10" t="s">
        <v>10</v>
      </c>
      <c r="E5" s="10">
        <v>261.12</v>
      </c>
      <c r="F5" s="10">
        <f>C5*E5</f>
        <v>1305.5999999999999</v>
      </c>
    </row>
    <row r="6" spans="1:6" ht="115.5" customHeight="1">
      <c r="A6" s="4" t="s">
        <v>183</v>
      </c>
      <c r="B6" s="10" t="s">
        <v>12</v>
      </c>
      <c r="C6" s="9">
        <v>202.95</v>
      </c>
      <c r="D6" s="10" t="s">
        <v>13</v>
      </c>
      <c r="E6" s="10">
        <v>120.53</v>
      </c>
      <c r="F6" s="21">
        <f t="shared" ref="F6:F9" si="0">E6*C6</f>
        <v>24461.5635</v>
      </c>
    </row>
    <row r="7" spans="1:6" ht="115.5" customHeight="1">
      <c r="A7" s="4" t="s">
        <v>184</v>
      </c>
      <c r="B7" s="10" t="s">
        <v>35</v>
      </c>
      <c r="C7" s="9">
        <v>67.650000000000006</v>
      </c>
      <c r="D7" s="10" t="s">
        <v>13</v>
      </c>
      <c r="E7" s="10">
        <v>223.35</v>
      </c>
      <c r="F7" s="21">
        <f t="shared" si="0"/>
        <v>15109.627500000001</v>
      </c>
    </row>
    <row r="8" spans="1:6" ht="72.75" customHeight="1">
      <c r="A8" s="4" t="s">
        <v>17</v>
      </c>
      <c r="B8" s="10" t="s">
        <v>18</v>
      </c>
      <c r="C8" s="9">
        <v>84.57</v>
      </c>
      <c r="D8" s="10" t="s">
        <v>13</v>
      </c>
      <c r="E8" s="10">
        <v>1149.1199999999999</v>
      </c>
      <c r="F8" s="21">
        <f t="shared" si="0"/>
        <v>97181.078399999984</v>
      </c>
    </row>
    <row r="9" spans="1:6" ht="110.25" customHeight="1">
      <c r="A9" s="4" t="s">
        <v>70</v>
      </c>
      <c r="B9" s="10" t="s">
        <v>102</v>
      </c>
      <c r="C9" s="9">
        <v>101.47</v>
      </c>
      <c r="D9" s="10" t="s">
        <v>13</v>
      </c>
      <c r="E9" s="10">
        <v>5829</v>
      </c>
      <c r="F9" s="21">
        <f t="shared" si="0"/>
        <v>591468.63</v>
      </c>
    </row>
    <row r="10" spans="1:6" ht="18.75">
      <c r="A10" s="4">
        <v>6</v>
      </c>
      <c r="B10" s="22" t="s">
        <v>21</v>
      </c>
      <c r="C10" s="9"/>
      <c r="D10" s="10"/>
      <c r="E10" s="10"/>
      <c r="F10" s="21"/>
    </row>
    <row r="11" spans="1:6">
      <c r="A11" s="4" t="s">
        <v>105</v>
      </c>
      <c r="B11" s="10" t="s">
        <v>185</v>
      </c>
      <c r="C11" s="9">
        <v>67.650000000000006</v>
      </c>
      <c r="D11" s="10" t="s">
        <v>13</v>
      </c>
      <c r="E11" s="10">
        <v>403.07</v>
      </c>
      <c r="F11" s="21">
        <f t="shared" ref="F11:F15" si="1">C11*E11</f>
        <v>27267.685500000003</v>
      </c>
    </row>
    <row r="12" spans="1:6" ht="15.75">
      <c r="A12" s="4" t="s">
        <v>103</v>
      </c>
      <c r="B12" s="10" t="s">
        <v>186</v>
      </c>
      <c r="C12" s="9">
        <v>43.63</v>
      </c>
      <c r="D12" s="10" t="s">
        <v>16</v>
      </c>
      <c r="E12" s="10">
        <v>907.32</v>
      </c>
      <c r="F12" s="21">
        <f t="shared" si="1"/>
        <v>39586.371600000006</v>
      </c>
    </row>
    <row r="13" spans="1:6" ht="27.75" customHeight="1">
      <c r="A13" s="4" t="s">
        <v>109</v>
      </c>
      <c r="B13" s="10" t="s">
        <v>187</v>
      </c>
      <c r="C13" s="9">
        <v>84.57</v>
      </c>
      <c r="D13" s="10" t="s">
        <v>16</v>
      </c>
      <c r="E13" s="10">
        <v>863.24</v>
      </c>
      <c r="F13" s="21">
        <f t="shared" si="1"/>
        <v>73004.2068</v>
      </c>
    </row>
    <row r="14" spans="1:6" ht="15.75">
      <c r="A14" s="4" t="s">
        <v>107</v>
      </c>
      <c r="B14" s="10" t="s">
        <v>112</v>
      </c>
      <c r="C14" s="9">
        <v>202.95</v>
      </c>
      <c r="D14" s="10" t="s">
        <v>16</v>
      </c>
      <c r="E14" s="10">
        <v>177.17</v>
      </c>
      <c r="F14" s="21">
        <f t="shared" si="1"/>
        <v>35956.651499999993</v>
      </c>
    </row>
    <row r="15" spans="1:6" ht="15.75">
      <c r="A15" s="13" t="s">
        <v>111</v>
      </c>
      <c r="B15" s="10" t="s">
        <v>188</v>
      </c>
      <c r="C15" s="9">
        <v>87.26</v>
      </c>
      <c r="D15" s="10" t="s">
        <v>16</v>
      </c>
      <c r="E15" s="10">
        <v>541.66999999999996</v>
      </c>
      <c r="F15" s="21">
        <f t="shared" si="1"/>
        <v>47266.124199999998</v>
      </c>
    </row>
    <row r="16" spans="1:6">
      <c r="A16" s="13"/>
      <c r="B16" s="96" t="s">
        <v>113</v>
      </c>
      <c r="C16" s="96"/>
      <c r="D16" s="96"/>
      <c r="E16" s="96"/>
      <c r="F16" s="21">
        <f>SUM(F5:F15)</f>
        <v>952607.53899999999</v>
      </c>
    </row>
    <row r="19" spans="2:8" ht="50.25" customHeight="1">
      <c r="B19" s="97" t="s">
        <v>114</v>
      </c>
      <c r="C19" s="97"/>
      <c r="D19" s="97"/>
      <c r="E19" s="97"/>
      <c r="F19" s="97"/>
      <c r="H19" s="38"/>
    </row>
  </sheetData>
  <mergeCells count="5">
    <mergeCell ref="A1:F1"/>
    <mergeCell ref="A2:F2"/>
    <mergeCell ref="A3:F3"/>
    <mergeCell ref="B16:E16"/>
    <mergeCell ref="B19:F19"/>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23"/>
  <sheetViews>
    <sheetView topLeftCell="A19" workbookViewId="0">
      <selection activeCell="F20" sqref="F20"/>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6" ht="18.75">
      <c r="A1" s="91" t="s">
        <v>0</v>
      </c>
      <c r="B1" s="92"/>
      <c r="C1" s="92"/>
      <c r="D1" s="92"/>
      <c r="E1" s="92"/>
      <c r="F1" s="92"/>
    </row>
    <row r="2" spans="1:6" ht="18.75">
      <c r="A2" s="93" t="s">
        <v>1</v>
      </c>
      <c r="B2" s="94"/>
      <c r="C2" s="94"/>
      <c r="D2" s="94"/>
      <c r="E2" s="94"/>
      <c r="F2" s="94"/>
    </row>
    <row r="3" spans="1:6" ht="29.25" customHeight="1">
      <c r="A3" s="95" t="s">
        <v>115</v>
      </c>
      <c r="B3" s="95"/>
      <c r="C3" s="95"/>
      <c r="D3" s="95"/>
      <c r="E3" s="95"/>
      <c r="F3" s="95"/>
    </row>
    <row r="4" spans="1:6">
      <c r="A4" s="18" t="s">
        <v>3</v>
      </c>
      <c r="B4" s="18" t="s">
        <v>4</v>
      </c>
      <c r="C4" s="18" t="s">
        <v>30</v>
      </c>
      <c r="D4" s="18" t="s">
        <v>6</v>
      </c>
      <c r="E4" s="18" t="s">
        <v>7</v>
      </c>
      <c r="F4" s="18" t="s">
        <v>8</v>
      </c>
    </row>
    <row r="5" spans="1:6" ht="45.75" customHeight="1">
      <c r="A5" s="10">
        <v>1</v>
      </c>
      <c r="B5" s="10" t="s">
        <v>131</v>
      </c>
      <c r="C5" s="10">
        <v>50</v>
      </c>
      <c r="D5" s="10" t="s">
        <v>10</v>
      </c>
      <c r="E5" s="10">
        <v>261.12</v>
      </c>
      <c r="F5" s="10">
        <f>C5*E5</f>
        <v>13056</v>
      </c>
    </row>
    <row r="6" spans="1:6" ht="45.75" customHeight="1">
      <c r="A6" s="10" t="s">
        <v>132</v>
      </c>
      <c r="B6" s="10" t="s">
        <v>133</v>
      </c>
      <c r="C6" s="10">
        <v>19.05</v>
      </c>
      <c r="D6" s="10" t="s">
        <v>13</v>
      </c>
      <c r="E6" s="47">
        <v>688.52</v>
      </c>
      <c r="F6" s="10">
        <f>C6*E6</f>
        <v>13116.306</v>
      </c>
    </row>
    <row r="7" spans="1:6" ht="115.5" customHeight="1">
      <c r="A7" s="4" t="s">
        <v>99</v>
      </c>
      <c r="B7" s="10" t="s">
        <v>12</v>
      </c>
      <c r="C7" s="9">
        <v>125.73</v>
      </c>
      <c r="D7" s="10" t="s">
        <v>13</v>
      </c>
      <c r="E7" s="10">
        <v>120.53</v>
      </c>
      <c r="F7" s="21">
        <f t="shared" ref="F7:F18" si="0">E7*C7</f>
        <v>15154.2369</v>
      </c>
    </row>
    <row r="8" spans="1:6" ht="115.5" customHeight="1">
      <c r="A8" s="4" t="s">
        <v>100</v>
      </c>
      <c r="B8" s="10" t="s">
        <v>35</v>
      </c>
      <c r="C8" s="9">
        <v>12.66</v>
      </c>
      <c r="D8" s="10" t="s">
        <v>13</v>
      </c>
      <c r="E8" s="10">
        <v>223.35</v>
      </c>
      <c r="F8" s="21">
        <f t="shared" si="0"/>
        <v>2827.6109999999999</v>
      </c>
    </row>
    <row r="9" spans="1:6" ht="72.75" customHeight="1">
      <c r="A9" s="4" t="s">
        <v>36</v>
      </c>
      <c r="B9" s="10" t="s">
        <v>18</v>
      </c>
      <c r="C9" s="9">
        <v>21.09</v>
      </c>
      <c r="D9" s="10" t="s">
        <v>13</v>
      </c>
      <c r="E9" s="10">
        <v>1149.1199999999999</v>
      </c>
      <c r="F9" s="21">
        <f t="shared" si="0"/>
        <v>24234.940799999997</v>
      </c>
    </row>
    <row r="10" spans="1:6" ht="110.25" customHeight="1">
      <c r="A10" s="4" t="s">
        <v>101</v>
      </c>
      <c r="B10" s="10" t="s">
        <v>102</v>
      </c>
      <c r="C10" s="9">
        <v>47.45</v>
      </c>
      <c r="D10" s="10" t="s">
        <v>13</v>
      </c>
      <c r="E10" s="10">
        <v>5829</v>
      </c>
      <c r="F10" s="21">
        <f t="shared" si="0"/>
        <v>276586.05</v>
      </c>
    </row>
    <row r="11" spans="1:6" ht="99.95" customHeight="1">
      <c r="A11" s="4" t="s">
        <v>122</v>
      </c>
      <c r="B11" s="10" t="s">
        <v>41</v>
      </c>
      <c r="C11" s="9">
        <v>16.57</v>
      </c>
      <c r="D11" s="10" t="s">
        <v>13</v>
      </c>
      <c r="E11" s="10">
        <v>5489.86</v>
      </c>
      <c r="F11" s="21">
        <f t="shared" si="0"/>
        <v>90966.980199999991</v>
      </c>
    </row>
    <row r="12" spans="1:6" ht="99.95" customHeight="1">
      <c r="A12" s="4" t="s">
        <v>134</v>
      </c>
      <c r="B12" s="10" t="s">
        <v>45</v>
      </c>
      <c r="C12" s="9">
        <v>5.65</v>
      </c>
      <c r="D12" s="10" t="s">
        <v>46</v>
      </c>
      <c r="E12" s="10">
        <v>65841.84</v>
      </c>
      <c r="F12" s="21">
        <f t="shared" si="0"/>
        <v>372006.39600000001</v>
      </c>
    </row>
    <row r="13" spans="1:6" ht="99.95" customHeight="1">
      <c r="A13" s="4" t="s">
        <v>135</v>
      </c>
      <c r="B13" s="10" t="s">
        <v>102</v>
      </c>
      <c r="C13" s="9">
        <v>1.99</v>
      </c>
      <c r="D13" s="10" t="s">
        <v>13</v>
      </c>
      <c r="E13" s="10">
        <v>5829</v>
      </c>
      <c r="F13" s="21">
        <f t="shared" si="0"/>
        <v>11599.71</v>
      </c>
    </row>
    <row r="14" spans="1:6" ht="18.75">
      <c r="A14" s="4">
        <v>10</v>
      </c>
      <c r="B14" s="22" t="s">
        <v>21</v>
      </c>
      <c r="C14" s="9"/>
      <c r="D14" s="10"/>
      <c r="E14" s="10"/>
      <c r="F14" s="21"/>
    </row>
    <row r="15" spans="1:6" ht="15.75">
      <c r="A15" s="4" t="s">
        <v>105</v>
      </c>
      <c r="B15" s="10" t="s">
        <v>106</v>
      </c>
      <c r="C15" s="9">
        <v>28.4</v>
      </c>
      <c r="D15" s="10" t="s">
        <v>16</v>
      </c>
      <c r="E15" s="10">
        <v>907.31</v>
      </c>
      <c r="F15" s="21">
        <f t="shared" si="0"/>
        <v>25767.603999999996</v>
      </c>
    </row>
    <row r="16" spans="1:6" ht="27.75" customHeight="1">
      <c r="A16" s="4" t="s">
        <v>103</v>
      </c>
      <c r="B16" s="10" t="s">
        <v>136</v>
      </c>
      <c r="C16" s="9">
        <v>12.66</v>
      </c>
      <c r="D16" s="10" t="s">
        <v>16</v>
      </c>
      <c r="E16" s="10">
        <v>403.07</v>
      </c>
      <c r="F16" s="21">
        <f t="shared" si="0"/>
        <v>5102.8662000000004</v>
      </c>
    </row>
    <row r="17" spans="1:8" ht="15.75">
      <c r="A17" s="4" t="s">
        <v>109</v>
      </c>
      <c r="B17" s="10" t="s">
        <v>110</v>
      </c>
      <c r="C17" s="9">
        <v>56.8</v>
      </c>
      <c r="D17" s="10" t="s">
        <v>16</v>
      </c>
      <c r="E17" s="10">
        <v>541.66999999999996</v>
      </c>
      <c r="F17" s="21">
        <f t="shared" si="0"/>
        <v>30766.855999999996</v>
      </c>
    </row>
    <row r="18" spans="1:8" ht="15.75">
      <c r="A18" s="4" t="s">
        <v>107</v>
      </c>
      <c r="B18" s="10" t="s">
        <v>108</v>
      </c>
      <c r="C18" s="9">
        <v>21.09</v>
      </c>
      <c r="D18" s="10" t="s">
        <v>16</v>
      </c>
      <c r="E18" s="10">
        <v>863.23</v>
      </c>
      <c r="F18" s="21">
        <f t="shared" si="0"/>
        <v>18205.520700000001</v>
      </c>
    </row>
    <row r="19" spans="1:8" ht="27.75" customHeight="1">
      <c r="A19" s="13" t="s">
        <v>111</v>
      </c>
      <c r="B19" s="10" t="s">
        <v>112</v>
      </c>
      <c r="C19" s="9">
        <v>125.73</v>
      </c>
      <c r="D19" s="10" t="s">
        <v>16</v>
      </c>
      <c r="E19" s="10">
        <v>177.16</v>
      </c>
      <c r="F19" s="21">
        <f>C19*E19</f>
        <v>22274.326799999999</v>
      </c>
      <c r="H19" s="38"/>
    </row>
    <row r="20" spans="1:8">
      <c r="A20" s="13"/>
      <c r="B20" s="96" t="s">
        <v>113</v>
      </c>
      <c r="C20" s="96"/>
      <c r="D20" s="96"/>
      <c r="E20" s="96"/>
      <c r="F20" s="21">
        <f>SUM(F5:F19)</f>
        <v>921665.40460000001</v>
      </c>
    </row>
    <row r="23" spans="1:8" ht="50.25" customHeight="1">
      <c r="B23" s="97" t="s">
        <v>114</v>
      </c>
      <c r="C23" s="97"/>
      <c r="D23" s="97"/>
      <c r="E23" s="97"/>
      <c r="F23" s="97"/>
      <c r="H23" s="38"/>
    </row>
  </sheetData>
  <mergeCells count="5">
    <mergeCell ref="A1:F1"/>
    <mergeCell ref="A2:F2"/>
    <mergeCell ref="A3:F3"/>
    <mergeCell ref="B20:E20"/>
    <mergeCell ref="B23:F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21"/>
  <sheetViews>
    <sheetView topLeftCell="A16" workbookViewId="0">
      <selection activeCell="H18" sqref="H18"/>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20" t="s">
        <v>251</v>
      </c>
      <c r="B3" s="121"/>
      <c r="C3" s="121"/>
      <c r="D3" s="121"/>
      <c r="E3" s="121"/>
      <c r="F3" s="121"/>
      <c r="G3" s="121"/>
      <c r="H3" s="122"/>
    </row>
    <row r="4" spans="1:8">
      <c r="A4" s="3" t="s">
        <v>3</v>
      </c>
      <c r="B4" s="3" t="s">
        <v>4</v>
      </c>
      <c r="C4" s="3">
        <v>1</v>
      </c>
      <c r="D4" s="3">
        <v>2</v>
      </c>
      <c r="E4" s="3" t="s">
        <v>30</v>
      </c>
      <c r="F4" s="3" t="s">
        <v>6</v>
      </c>
      <c r="G4" s="18" t="s">
        <v>7</v>
      </c>
      <c r="H4" s="3" t="s">
        <v>8</v>
      </c>
    </row>
    <row r="5" spans="1:8" ht="21">
      <c r="A5" s="4">
        <v>1</v>
      </c>
      <c r="B5" s="24" t="s">
        <v>9</v>
      </c>
      <c r="C5" s="4">
        <v>1</v>
      </c>
      <c r="D5" s="4" t="s">
        <v>10</v>
      </c>
      <c r="E5" s="4">
        <v>4</v>
      </c>
      <c r="F5" s="4" t="s">
        <v>10</v>
      </c>
      <c r="G5" s="13">
        <v>261.12</v>
      </c>
      <c r="H5" s="13">
        <f>E5*G5</f>
        <v>1044.48</v>
      </c>
    </row>
    <row r="6" spans="1:8" ht="114.75">
      <c r="A6" s="4" t="s">
        <v>53</v>
      </c>
      <c r="B6" s="8" t="s">
        <v>12</v>
      </c>
      <c r="C6" s="9">
        <v>9.06</v>
      </c>
      <c r="D6" s="10">
        <v>19.739999999999998</v>
      </c>
      <c r="E6" s="9">
        <v>39.64</v>
      </c>
      <c r="F6" s="10" t="s">
        <v>13</v>
      </c>
      <c r="G6" s="10">
        <v>120.53</v>
      </c>
      <c r="H6" s="13">
        <f t="shared" ref="H6:H17" si="0">E6*G6</f>
        <v>4777.8091999999997</v>
      </c>
    </row>
    <row r="7" spans="1:8" ht="89.25">
      <c r="A7" s="4" t="s">
        <v>54</v>
      </c>
      <c r="B7" s="11" t="s">
        <v>35</v>
      </c>
      <c r="C7" s="9">
        <v>0.56999999999999995</v>
      </c>
      <c r="D7" s="10">
        <v>7.82</v>
      </c>
      <c r="E7" s="9">
        <v>3.71</v>
      </c>
      <c r="F7" s="10" t="s">
        <v>16</v>
      </c>
      <c r="G7" s="10">
        <v>223.35</v>
      </c>
      <c r="H7" s="13">
        <f t="shared" si="0"/>
        <v>828.62849999999992</v>
      </c>
    </row>
    <row r="8" spans="1:8" ht="63.75">
      <c r="A8" s="4" t="s">
        <v>55</v>
      </c>
      <c r="B8" s="8" t="s">
        <v>18</v>
      </c>
      <c r="C8" s="9">
        <v>0.95</v>
      </c>
      <c r="D8" s="10">
        <v>13.14</v>
      </c>
      <c r="E8" s="9">
        <v>6.24</v>
      </c>
      <c r="F8" s="10" t="s">
        <v>16</v>
      </c>
      <c r="G8" s="10">
        <v>1149.1199999999999</v>
      </c>
      <c r="H8" s="13">
        <f t="shared" si="0"/>
        <v>7170.5087999999996</v>
      </c>
    </row>
    <row r="9" spans="1:8" ht="102">
      <c r="A9" s="4" t="s">
        <v>252</v>
      </c>
      <c r="B9" s="8" t="s">
        <v>20</v>
      </c>
      <c r="C9" s="9"/>
      <c r="D9" s="10"/>
      <c r="E9" s="9">
        <v>12.86</v>
      </c>
      <c r="F9" s="10" t="s">
        <v>16</v>
      </c>
      <c r="G9" s="10">
        <v>5829</v>
      </c>
      <c r="H9" s="13">
        <f t="shared" si="0"/>
        <v>74960.94</v>
      </c>
    </row>
    <row r="10" spans="1:8" ht="90" customHeight="1">
      <c r="A10" s="4" t="s">
        <v>91</v>
      </c>
      <c r="B10" s="8" t="s">
        <v>253</v>
      </c>
      <c r="C10" s="9"/>
      <c r="D10" s="10"/>
      <c r="E10" s="25">
        <v>6.18</v>
      </c>
      <c r="F10" s="10" t="s">
        <v>16</v>
      </c>
      <c r="G10" s="26">
        <v>5489.86</v>
      </c>
      <c r="H10" s="13">
        <f t="shared" si="0"/>
        <v>33927.334799999997</v>
      </c>
    </row>
    <row r="11" spans="1:8" ht="89.25">
      <c r="A11" s="20" t="s">
        <v>44</v>
      </c>
      <c r="B11" s="8" t="s">
        <v>45</v>
      </c>
      <c r="C11" s="9">
        <v>1</v>
      </c>
      <c r="D11" s="10" t="s">
        <v>46</v>
      </c>
      <c r="E11" s="10">
        <v>1.68</v>
      </c>
      <c r="F11" s="21" t="s">
        <v>46</v>
      </c>
      <c r="G11" s="10">
        <v>65841.84</v>
      </c>
      <c r="H11" s="13">
        <f t="shared" si="0"/>
        <v>110614.29119999999</v>
      </c>
    </row>
    <row r="12" spans="1:8" ht="18.75">
      <c r="A12" s="4">
        <v>5</v>
      </c>
      <c r="B12" s="12" t="s">
        <v>21</v>
      </c>
      <c r="C12" s="9"/>
      <c r="D12" s="22"/>
      <c r="E12" s="9"/>
      <c r="F12" s="10"/>
      <c r="G12" s="10"/>
      <c r="H12" s="13">
        <f t="shared" si="0"/>
        <v>0</v>
      </c>
    </row>
    <row r="13" spans="1:8" ht="15.75">
      <c r="A13" s="4">
        <v>6</v>
      </c>
      <c r="B13" s="8" t="s">
        <v>64</v>
      </c>
      <c r="C13" s="9">
        <v>0.56999999999999995</v>
      </c>
      <c r="D13" s="10">
        <v>7.82</v>
      </c>
      <c r="E13" s="9">
        <v>8.19</v>
      </c>
      <c r="F13" s="10" t="s">
        <v>16</v>
      </c>
      <c r="G13" s="10">
        <v>880.61</v>
      </c>
      <c r="H13" s="13">
        <f t="shared" si="0"/>
        <v>7212.1958999999997</v>
      </c>
    </row>
    <row r="14" spans="1:8" ht="15.75">
      <c r="A14" s="4">
        <v>8</v>
      </c>
      <c r="B14" s="8" t="s">
        <v>65</v>
      </c>
      <c r="C14" s="9">
        <v>3.7</v>
      </c>
      <c r="D14" s="10">
        <v>5.18</v>
      </c>
      <c r="E14" s="9">
        <v>3.71</v>
      </c>
      <c r="F14" s="10" t="s">
        <v>16</v>
      </c>
      <c r="G14" s="10">
        <v>450.47</v>
      </c>
      <c r="H14" s="13">
        <f t="shared" si="0"/>
        <v>1671.2437</v>
      </c>
    </row>
    <row r="15" spans="1:8" ht="15.75">
      <c r="A15" s="4">
        <v>9</v>
      </c>
      <c r="B15" s="8" t="s">
        <v>67</v>
      </c>
      <c r="C15" s="9">
        <v>4.2</v>
      </c>
      <c r="D15" s="10">
        <v>10.35</v>
      </c>
      <c r="E15" s="9">
        <v>16.37</v>
      </c>
      <c r="F15" s="10" t="s">
        <v>16</v>
      </c>
      <c r="G15" s="10">
        <v>513.67999999999995</v>
      </c>
      <c r="H15" s="13">
        <f t="shared" si="0"/>
        <v>8408.9416000000001</v>
      </c>
    </row>
    <row r="16" spans="1:8" ht="15.75">
      <c r="A16" s="4">
        <v>7</v>
      </c>
      <c r="B16" s="8" t="s">
        <v>66</v>
      </c>
      <c r="C16" s="9">
        <v>4.3499999999999996</v>
      </c>
      <c r="D16" s="10">
        <v>13.14</v>
      </c>
      <c r="E16" s="9">
        <v>6.24</v>
      </c>
      <c r="F16" s="10" t="s">
        <v>16</v>
      </c>
      <c r="G16" s="10">
        <v>831.81</v>
      </c>
      <c r="H16" s="13">
        <f t="shared" si="0"/>
        <v>5190.4943999999996</v>
      </c>
    </row>
    <row r="17" spans="1:8" ht="15.75">
      <c r="A17" s="4">
        <v>10</v>
      </c>
      <c r="B17" s="8" t="s">
        <v>26</v>
      </c>
      <c r="C17" s="9">
        <v>9.06</v>
      </c>
      <c r="D17" s="10">
        <v>19.739999999999998</v>
      </c>
      <c r="E17" s="9">
        <v>39.64</v>
      </c>
      <c r="F17" s="10" t="s">
        <v>16</v>
      </c>
      <c r="G17" s="10">
        <v>177.16</v>
      </c>
      <c r="H17" s="13">
        <f t="shared" si="0"/>
        <v>7022.6224000000002</v>
      </c>
    </row>
    <row r="18" spans="1:8">
      <c r="A18" s="13"/>
      <c r="B18" s="98"/>
      <c r="C18" s="99"/>
      <c r="D18" s="99"/>
      <c r="E18" s="99"/>
      <c r="F18" s="99"/>
      <c r="G18" s="100"/>
      <c r="H18" s="9">
        <f>SUM(H5:H17)</f>
        <v>262829.49049999996</v>
      </c>
    </row>
    <row r="19" spans="1:8">
      <c r="A19" s="15"/>
      <c r="B19" s="16"/>
      <c r="C19" s="16"/>
      <c r="D19" s="16"/>
      <c r="E19" s="16"/>
      <c r="F19" s="16"/>
      <c r="G19" s="16"/>
      <c r="H19" s="17"/>
    </row>
    <row r="20" spans="1:8">
      <c r="A20" s="15"/>
      <c r="B20" s="16"/>
      <c r="C20" s="16"/>
      <c r="D20" s="16"/>
      <c r="E20" s="16"/>
      <c r="F20" s="16"/>
      <c r="G20" s="16"/>
      <c r="H20" s="17"/>
    </row>
    <row r="21" spans="1:8" ht="41.25" customHeight="1">
      <c r="B21" s="97" t="s">
        <v>51</v>
      </c>
      <c r="C21" s="97"/>
      <c r="D21" s="97"/>
      <c r="E21" s="97"/>
      <c r="F21" s="97"/>
      <c r="G21" s="97"/>
      <c r="H21" s="97"/>
    </row>
  </sheetData>
  <mergeCells count="5">
    <mergeCell ref="A1:H1"/>
    <mergeCell ref="A2:H2"/>
    <mergeCell ref="A3:H3"/>
    <mergeCell ref="B18:G18"/>
    <mergeCell ref="B21:H21"/>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23"/>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52</v>
      </c>
      <c r="B3" s="110"/>
      <c r="C3" s="110"/>
      <c r="D3" s="110"/>
      <c r="E3" s="110"/>
      <c r="F3" s="110"/>
      <c r="G3" s="110"/>
      <c r="H3" s="110"/>
    </row>
    <row r="4" spans="1:8">
      <c r="A4" s="3" t="s">
        <v>3</v>
      </c>
      <c r="B4" s="3" t="s">
        <v>4</v>
      </c>
      <c r="C4" s="3">
        <v>1</v>
      </c>
      <c r="D4" s="3">
        <v>2</v>
      </c>
      <c r="E4" s="3" t="s">
        <v>30</v>
      </c>
      <c r="F4" s="3" t="s">
        <v>6</v>
      </c>
      <c r="G4" s="18" t="s">
        <v>7</v>
      </c>
      <c r="H4" s="3" t="s">
        <v>8</v>
      </c>
    </row>
    <row r="5" spans="1:8" ht="21">
      <c r="A5" s="4">
        <v>1</v>
      </c>
      <c r="B5" s="24" t="s">
        <v>9</v>
      </c>
      <c r="C5" s="4">
        <v>1</v>
      </c>
      <c r="D5" s="4" t="s">
        <v>10</v>
      </c>
      <c r="E5" s="4">
        <v>10</v>
      </c>
      <c r="F5" s="4" t="s">
        <v>10</v>
      </c>
      <c r="G5" s="13">
        <v>261.12</v>
      </c>
      <c r="H5" s="13">
        <f>E5*G5</f>
        <v>2611.1999999999998</v>
      </c>
    </row>
    <row r="6" spans="1:8" ht="114.75">
      <c r="A6" s="4" t="s">
        <v>53</v>
      </c>
      <c r="B6" s="8" t="s">
        <v>12</v>
      </c>
      <c r="C6" s="9">
        <v>9.06</v>
      </c>
      <c r="D6" s="10">
        <v>19.739999999999998</v>
      </c>
      <c r="E6" s="9">
        <v>22.68</v>
      </c>
      <c r="F6" s="10" t="s">
        <v>13</v>
      </c>
      <c r="G6" s="10">
        <v>120.53</v>
      </c>
      <c r="H6" s="13">
        <f t="shared" ref="H6:H19" si="0">E6*G6</f>
        <v>2733.6203999999998</v>
      </c>
    </row>
    <row r="7" spans="1:8" ht="89.25">
      <c r="A7" s="4" t="s">
        <v>54</v>
      </c>
      <c r="B7" s="11" t="s">
        <v>35</v>
      </c>
      <c r="C7" s="9">
        <v>0.56999999999999995</v>
      </c>
      <c r="D7" s="10">
        <v>7.82</v>
      </c>
      <c r="E7" s="9">
        <v>2.12</v>
      </c>
      <c r="F7" s="10" t="s">
        <v>16</v>
      </c>
      <c r="G7" s="10">
        <v>223.35</v>
      </c>
      <c r="H7" s="13">
        <f t="shared" si="0"/>
        <v>473.50200000000001</v>
      </c>
    </row>
    <row r="8" spans="1:8" ht="63.75">
      <c r="A8" s="4" t="s">
        <v>55</v>
      </c>
      <c r="B8" s="8" t="s">
        <v>18</v>
      </c>
      <c r="C8" s="9">
        <v>0.95</v>
      </c>
      <c r="D8" s="10">
        <v>13.14</v>
      </c>
      <c r="E8" s="9">
        <v>3.57</v>
      </c>
      <c r="F8" s="10" t="s">
        <v>16</v>
      </c>
      <c r="G8" s="10">
        <v>1149.1199999999999</v>
      </c>
      <c r="H8" s="13">
        <f t="shared" si="0"/>
        <v>4102.3583999999992</v>
      </c>
    </row>
    <row r="9" spans="1:8" ht="90" customHeight="1">
      <c r="A9" s="4" t="s">
        <v>56</v>
      </c>
      <c r="B9" s="8" t="s">
        <v>57</v>
      </c>
      <c r="C9" s="9"/>
      <c r="D9" s="10"/>
      <c r="E9" s="25">
        <v>2.97</v>
      </c>
      <c r="F9" s="26" t="s">
        <v>58</v>
      </c>
      <c r="G9" s="26">
        <v>5358.83</v>
      </c>
      <c r="H9" s="13">
        <f t="shared" si="0"/>
        <v>15915.725100000001</v>
      </c>
    </row>
    <row r="10" spans="1:8" ht="89.25">
      <c r="A10" s="27" t="s">
        <v>59</v>
      </c>
      <c r="B10" s="28" t="s">
        <v>60</v>
      </c>
      <c r="C10" s="29">
        <v>33.979999999999997</v>
      </c>
      <c r="D10" s="29" t="s">
        <v>16</v>
      </c>
      <c r="E10" s="29">
        <v>7.65</v>
      </c>
      <c r="F10" s="30">
        <f t="shared" ref="F10:F12" si="1">E10*C10</f>
        <v>259.947</v>
      </c>
      <c r="G10" s="31">
        <v>2502.14</v>
      </c>
      <c r="H10" s="31">
        <f t="shared" si="0"/>
        <v>19141.370999999999</v>
      </c>
    </row>
    <row r="11" spans="1:8" ht="63.75">
      <c r="A11" s="4" t="s">
        <v>61</v>
      </c>
      <c r="B11" s="8" t="s">
        <v>62</v>
      </c>
      <c r="C11" s="9"/>
      <c r="D11" s="10"/>
      <c r="E11" s="25">
        <v>65.02</v>
      </c>
      <c r="F11" s="26" t="s">
        <v>63</v>
      </c>
      <c r="G11" s="26">
        <v>245.79</v>
      </c>
      <c r="H11" s="13">
        <f t="shared" si="0"/>
        <v>15981.265799999999</v>
      </c>
    </row>
    <row r="12" spans="1:8" ht="102">
      <c r="A12" s="20" t="s">
        <v>42</v>
      </c>
      <c r="B12" s="8" t="s">
        <v>41</v>
      </c>
      <c r="C12" s="9">
        <v>9.41</v>
      </c>
      <c r="D12" s="10" t="s">
        <v>16</v>
      </c>
      <c r="E12" s="10">
        <v>14.95</v>
      </c>
      <c r="F12" s="21">
        <f t="shared" si="1"/>
        <v>140.67949999999999</v>
      </c>
      <c r="G12" s="10">
        <v>5489.86</v>
      </c>
      <c r="H12" s="13">
        <f t="shared" si="0"/>
        <v>82073.406999999992</v>
      </c>
    </row>
    <row r="13" spans="1:8" ht="89.25">
      <c r="A13" s="20" t="s">
        <v>44</v>
      </c>
      <c r="B13" s="8" t="s">
        <v>45</v>
      </c>
      <c r="C13" s="9">
        <v>1</v>
      </c>
      <c r="D13" s="10" t="s">
        <v>46</v>
      </c>
      <c r="E13" s="10">
        <v>1.32</v>
      </c>
      <c r="F13" s="21" t="s">
        <v>46</v>
      </c>
      <c r="G13" s="10">
        <v>65841.84</v>
      </c>
      <c r="H13" s="13">
        <f t="shared" si="0"/>
        <v>86911.228799999997</v>
      </c>
    </row>
    <row r="14" spans="1:8" ht="18.75">
      <c r="A14" s="4">
        <v>5</v>
      </c>
      <c r="B14" s="12" t="s">
        <v>21</v>
      </c>
      <c r="C14" s="9"/>
      <c r="D14" s="22"/>
      <c r="E14" s="9"/>
      <c r="F14" s="10"/>
      <c r="G14" s="10"/>
      <c r="H14" s="13">
        <f t="shared" si="0"/>
        <v>0</v>
      </c>
    </row>
    <row r="15" spans="1:8" ht="15.75">
      <c r="A15" s="4">
        <v>6</v>
      </c>
      <c r="B15" s="8" t="s">
        <v>64</v>
      </c>
      <c r="C15" s="9">
        <v>0.56999999999999995</v>
      </c>
      <c r="D15" s="10">
        <v>7.82</v>
      </c>
      <c r="E15" s="9">
        <v>12.71</v>
      </c>
      <c r="F15" s="10" t="s">
        <v>16</v>
      </c>
      <c r="G15" s="10">
        <v>880.61</v>
      </c>
      <c r="H15" s="13">
        <f t="shared" si="0"/>
        <v>11192.553100000001</v>
      </c>
    </row>
    <row r="16" spans="1:8" ht="15.75">
      <c r="A16" s="4">
        <v>8</v>
      </c>
      <c r="B16" s="8" t="s">
        <v>65</v>
      </c>
      <c r="C16" s="9">
        <v>3.7</v>
      </c>
      <c r="D16" s="10">
        <v>5.18</v>
      </c>
      <c r="E16" s="9">
        <v>2.12</v>
      </c>
      <c r="F16" s="10" t="s">
        <v>16</v>
      </c>
      <c r="G16" s="10">
        <v>450.47</v>
      </c>
      <c r="H16" s="13">
        <f t="shared" si="0"/>
        <v>954.99640000000011</v>
      </c>
    </row>
    <row r="17" spans="1:8" ht="15.75">
      <c r="A17" s="4">
        <v>7</v>
      </c>
      <c r="B17" s="8" t="s">
        <v>66</v>
      </c>
      <c r="C17" s="9">
        <v>4.3499999999999996</v>
      </c>
      <c r="D17" s="10">
        <v>13.14</v>
      </c>
      <c r="E17" s="9">
        <v>11.22</v>
      </c>
      <c r="F17" s="10" t="s">
        <v>16</v>
      </c>
      <c r="G17" s="10">
        <v>831.81</v>
      </c>
      <c r="H17" s="13">
        <f t="shared" si="0"/>
        <v>9332.9081999999999</v>
      </c>
    </row>
    <row r="18" spans="1:8" ht="15.75">
      <c r="A18" s="4">
        <v>9</v>
      </c>
      <c r="B18" s="8" t="s">
        <v>67</v>
      </c>
      <c r="C18" s="9">
        <v>4.2</v>
      </c>
      <c r="D18" s="10">
        <v>10.35</v>
      </c>
      <c r="E18" s="9">
        <v>15.52</v>
      </c>
      <c r="F18" s="10" t="s">
        <v>16</v>
      </c>
      <c r="G18" s="10">
        <v>513.67999999999995</v>
      </c>
      <c r="H18" s="13">
        <f t="shared" si="0"/>
        <v>7972.3135999999986</v>
      </c>
    </row>
    <row r="19" spans="1:8" ht="15.75">
      <c r="A19" s="4">
        <v>10</v>
      </c>
      <c r="B19" s="8" t="s">
        <v>26</v>
      </c>
      <c r="C19" s="9">
        <v>9.06</v>
      </c>
      <c r="D19" s="10">
        <v>19.739999999999998</v>
      </c>
      <c r="E19" s="9">
        <v>22.68</v>
      </c>
      <c r="F19" s="10" t="s">
        <v>16</v>
      </c>
      <c r="G19" s="10">
        <v>177.16</v>
      </c>
      <c r="H19" s="13">
        <f t="shared" si="0"/>
        <v>4017.9888000000001</v>
      </c>
    </row>
    <row r="20" spans="1:8">
      <c r="A20" s="13"/>
      <c r="B20" s="96"/>
      <c r="C20" s="96"/>
      <c r="D20" s="96"/>
      <c r="E20" s="96"/>
      <c r="F20" s="96"/>
      <c r="G20" s="96"/>
      <c r="H20" s="9">
        <f>SUM(H5:H19)</f>
        <v>263414.43859999999</v>
      </c>
    </row>
    <row r="21" spans="1:8">
      <c r="A21" s="15"/>
      <c r="B21" s="16"/>
      <c r="C21" s="16"/>
      <c r="D21" s="16"/>
      <c r="E21" s="16"/>
      <c r="F21" s="16"/>
      <c r="G21" s="16"/>
      <c r="H21" s="17"/>
    </row>
    <row r="22" spans="1:8">
      <c r="A22" s="15"/>
      <c r="B22" s="16"/>
      <c r="C22" s="16"/>
      <c r="D22" s="16"/>
      <c r="E22" s="16"/>
      <c r="F22" s="16"/>
      <c r="G22" s="16"/>
      <c r="H22" s="17"/>
    </row>
    <row r="23" spans="1:8" ht="41.25" customHeight="1">
      <c r="B23" s="97" t="s">
        <v>51</v>
      </c>
      <c r="C23" s="97"/>
      <c r="D23" s="97"/>
      <c r="E23" s="97"/>
      <c r="F23" s="97"/>
      <c r="G23" s="97"/>
      <c r="H23" s="97"/>
    </row>
  </sheetData>
  <mergeCells count="5">
    <mergeCell ref="A1:H1"/>
    <mergeCell ref="A2:H2"/>
    <mergeCell ref="A3:H3"/>
    <mergeCell ref="B20:G20"/>
    <mergeCell ref="B23:H2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19"/>
  <sheetViews>
    <sheetView topLeftCell="A13" workbookViewId="0">
      <selection activeCell="I17" sqref="I17"/>
    </sheetView>
  </sheetViews>
  <sheetFormatPr defaultRowHeight="15"/>
  <cols>
    <col min="1" max="1" width="8.7109375" customWidth="1"/>
    <col min="2" max="2" width="44.140625" customWidth="1"/>
    <col min="3" max="5" width="13.5703125" hidden="1" customWidth="1"/>
    <col min="6" max="6" width="10.28515625" customWidth="1"/>
    <col min="7" max="8" width="11.5703125" customWidth="1"/>
    <col min="9" max="9" width="12.140625" customWidth="1"/>
  </cols>
  <sheetData>
    <row r="1" spans="1:10" ht="18.75">
      <c r="A1" s="106" t="s">
        <v>0</v>
      </c>
      <c r="B1" s="107"/>
      <c r="C1" s="107"/>
      <c r="D1" s="107"/>
      <c r="E1" s="107"/>
      <c r="F1" s="107"/>
      <c r="G1" s="107"/>
      <c r="H1" s="107"/>
      <c r="I1" s="107"/>
      <c r="J1" s="1"/>
    </row>
    <row r="2" spans="1:10" ht="18.75">
      <c r="A2" s="108" t="s">
        <v>1</v>
      </c>
      <c r="B2" s="109"/>
      <c r="C2" s="109"/>
      <c r="D2" s="109"/>
      <c r="E2" s="109"/>
      <c r="F2" s="109"/>
      <c r="G2" s="109"/>
      <c r="H2" s="109"/>
      <c r="I2" s="109"/>
      <c r="J2" s="1"/>
    </row>
    <row r="3" spans="1:10" ht="48.75" customHeight="1">
      <c r="A3" s="110" t="s">
        <v>254</v>
      </c>
      <c r="B3" s="110"/>
      <c r="C3" s="110"/>
      <c r="D3" s="110"/>
      <c r="E3" s="110"/>
      <c r="F3" s="110"/>
      <c r="G3" s="110"/>
      <c r="H3" s="110"/>
      <c r="I3" s="110"/>
      <c r="J3" s="2"/>
    </row>
    <row r="4" spans="1:10">
      <c r="A4" s="3" t="s">
        <v>3</v>
      </c>
      <c r="B4" s="3" t="s">
        <v>4</v>
      </c>
      <c r="C4" s="3">
        <v>1</v>
      </c>
      <c r="D4" s="3">
        <v>2</v>
      </c>
      <c r="E4" s="3">
        <v>3</v>
      </c>
      <c r="F4" s="3" t="s">
        <v>30</v>
      </c>
      <c r="G4" s="3" t="s">
        <v>6</v>
      </c>
      <c r="H4" s="3" t="s">
        <v>7</v>
      </c>
      <c r="I4" s="3" t="s">
        <v>8</v>
      </c>
    </row>
    <row r="5" spans="1:10" ht="21">
      <c r="A5" s="4">
        <v>1</v>
      </c>
      <c r="B5" s="24" t="s">
        <v>9</v>
      </c>
      <c r="C5" s="4">
        <v>1</v>
      </c>
      <c r="D5" s="4" t="s">
        <v>10</v>
      </c>
      <c r="E5" s="4">
        <v>243.53</v>
      </c>
      <c r="F5" s="5">
        <v>20</v>
      </c>
      <c r="G5" s="6" t="s">
        <v>10</v>
      </c>
      <c r="H5" s="6">
        <v>261.12</v>
      </c>
      <c r="I5" s="7">
        <f>H5*F5</f>
        <v>5222.3999999999996</v>
      </c>
    </row>
    <row r="6" spans="1:10" ht="114.75">
      <c r="A6" s="4" t="s">
        <v>11</v>
      </c>
      <c r="B6" s="8" t="s">
        <v>12</v>
      </c>
      <c r="C6" s="10">
        <v>132.33000000000001</v>
      </c>
      <c r="D6" s="10">
        <v>47.26</v>
      </c>
      <c r="E6" s="10">
        <v>27.23</v>
      </c>
      <c r="F6" s="33">
        <v>2.62</v>
      </c>
      <c r="G6" s="10" t="s">
        <v>13</v>
      </c>
      <c r="H6" s="10">
        <v>120.53</v>
      </c>
      <c r="I6" s="7">
        <f t="shared" ref="I6:I16" si="0">H6*F6</f>
        <v>315.78860000000003</v>
      </c>
    </row>
    <row r="7" spans="1:10" ht="89.25">
      <c r="A7" s="4" t="s">
        <v>14</v>
      </c>
      <c r="B7" s="11" t="s">
        <v>15</v>
      </c>
      <c r="C7" s="10">
        <v>12.4</v>
      </c>
      <c r="D7" s="10">
        <v>4.43</v>
      </c>
      <c r="E7" s="10">
        <v>2.5499999999999998</v>
      </c>
      <c r="F7" s="33">
        <v>1.98</v>
      </c>
      <c r="G7" s="10" t="s">
        <v>16</v>
      </c>
      <c r="H7" s="10">
        <v>223.35</v>
      </c>
      <c r="I7" s="7">
        <f t="shared" si="0"/>
        <v>442.233</v>
      </c>
    </row>
    <row r="8" spans="1:10" ht="63.75">
      <c r="A8" s="4" t="s">
        <v>17</v>
      </c>
      <c r="B8" s="8" t="s">
        <v>18</v>
      </c>
      <c r="C8" s="10">
        <v>20.82</v>
      </c>
      <c r="D8" s="10">
        <v>7.44</v>
      </c>
      <c r="E8" s="10">
        <v>4.29</v>
      </c>
      <c r="F8" s="33">
        <v>3.33</v>
      </c>
      <c r="G8" s="10" t="s">
        <v>16</v>
      </c>
      <c r="H8" s="10">
        <v>1149.1199999999999</v>
      </c>
      <c r="I8" s="7">
        <f t="shared" si="0"/>
        <v>3826.5695999999998</v>
      </c>
    </row>
    <row r="9" spans="1:10" ht="76.5" customHeight="1">
      <c r="A9" s="4" t="s">
        <v>255</v>
      </c>
      <c r="B9" s="8" t="s">
        <v>20</v>
      </c>
      <c r="C9" s="9"/>
      <c r="D9" s="9"/>
      <c r="E9" s="9"/>
      <c r="F9" s="4">
        <v>22.26</v>
      </c>
      <c r="G9" s="10" t="s">
        <v>16</v>
      </c>
      <c r="H9" s="10">
        <v>5829</v>
      </c>
      <c r="I9" s="7">
        <f t="shared" si="0"/>
        <v>129753.54000000001</v>
      </c>
    </row>
    <row r="10" spans="1:10">
      <c r="A10" s="4"/>
      <c r="B10" s="8"/>
      <c r="C10" s="10"/>
      <c r="D10" s="10"/>
      <c r="E10" s="10"/>
      <c r="F10" s="33"/>
      <c r="G10" s="10"/>
      <c r="H10" s="10"/>
      <c r="I10" s="7">
        <f t="shared" si="0"/>
        <v>0</v>
      </c>
    </row>
    <row r="11" spans="1:10" ht="18.75">
      <c r="A11" s="4">
        <v>6</v>
      </c>
      <c r="B11" s="12" t="s">
        <v>21</v>
      </c>
      <c r="C11" s="22"/>
      <c r="D11" s="22"/>
      <c r="E11" s="22"/>
      <c r="F11" s="33"/>
      <c r="G11" s="10"/>
      <c r="H11" s="10"/>
      <c r="I11" s="7">
        <f t="shared" si="0"/>
        <v>0</v>
      </c>
    </row>
    <row r="12" spans="1:10" ht="15.75">
      <c r="A12" s="4">
        <v>7</v>
      </c>
      <c r="B12" s="8" t="s">
        <v>256</v>
      </c>
      <c r="C12" s="10">
        <v>35.520000000000003</v>
      </c>
      <c r="D12" s="10">
        <v>11.92</v>
      </c>
      <c r="E12" s="10">
        <v>6.64</v>
      </c>
      <c r="F12" s="33">
        <v>9.57</v>
      </c>
      <c r="G12" s="10" t="s">
        <v>16</v>
      </c>
      <c r="H12" s="10">
        <v>880.61</v>
      </c>
      <c r="I12" s="7">
        <f t="shared" si="0"/>
        <v>8427.4377000000004</v>
      </c>
    </row>
    <row r="13" spans="1:10" ht="15.75">
      <c r="A13" s="4">
        <v>8</v>
      </c>
      <c r="B13" s="8" t="s">
        <v>257</v>
      </c>
      <c r="C13" s="10">
        <v>12.4</v>
      </c>
      <c r="D13" s="10">
        <v>4.43</v>
      </c>
      <c r="E13" s="10">
        <v>2.5499999999999998</v>
      </c>
      <c r="F13" s="33">
        <v>1.98</v>
      </c>
      <c r="G13" s="10" t="s">
        <v>16</v>
      </c>
      <c r="H13" s="10">
        <v>450.47</v>
      </c>
      <c r="I13" s="7">
        <f t="shared" si="0"/>
        <v>891.93060000000003</v>
      </c>
    </row>
    <row r="14" spans="1:10" ht="15.75">
      <c r="A14" s="4">
        <v>9</v>
      </c>
      <c r="B14" s="8" t="s">
        <v>258</v>
      </c>
      <c r="C14" s="83">
        <v>29.92</v>
      </c>
      <c r="D14" s="10">
        <v>7.68</v>
      </c>
      <c r="E14" s="10">
        <v>5.52</v>
      </c>
      <c r="F14" s="33">
        <v>3.33</v>
      </c>
      <c r="G14" s="10" t="s">
        <v>16</v>
      </c>
      <c r="H14" s="10">
        <v>513.67999999999995</v>
      </c>
      <c r="I14" s="7">
        <f t="shared" si="0"/>
        <v>1710.5543999999998</v>
      </c>
    </row>
    <row r="15" spans="1:10" ht="22.5" customHeight="1">
      <c r="A15" s="4">
        <v>10</v>
      </c>
      <c r="B15" s="8" t="s">
        <v>259</v>
      </c>
      <c r="C15" s="9"/>
      <c r="D15" s="9"/>
      <c r="E15" s="9"/>
      <c r="F15" s="4">
        <v>19.14</v>
      </c>
      <c r="G15" s="10" t="s">
        <v>16</v>
      </c>
      <c r="H15" s="10">
        <v>831.81</v>
      </c>
      <c r="I15" s="7">
        <f t="shared" si="0"/>
        <v>15920.8434</v>
      </c>
    </row>
    <row r="16" spans="1:10" ht="15.75">
      <c r="A16" s="4">
        <v>11</v>
      </c>
      <c r="B16" s="8" t="s">
        <v>26</v>
      </c>
      <c r="C16" s="83">
        <v>132.33000000000001</v>
      </c>
      <c r="D16" s="10">
        <v>47.26</v>
      </c>
      <c r="E16" s="10">
        <v>27.23</v>
      </c>
      <c r="F16" s="33">
        <v>2.62</v>
      </c>
      <c r="G16" s="10" t="s">
        <v>16</v>
      </c>
      <c r="H16" s="10">
        <v>177.16</v>
      </c>
      <c r="I16" s="7">
        <f t="shared" si="0"/>
        <v>464.1592</v>
      </c>
    </row>
    <row r="17" spans="1:10">
      <c r="A17" s="4"/>
      <c r="B17" s="8"/>
      <c r="C17" s="8"/>
      <c r="D17" s="8"/>
      <c r="E17" s="8"/>
      <c r="F17" s="123" t="s">
        <v>260</v>
      </c>
      <c r="G17" s="123"/>
      <c r="H17" s="123"/>
      <c r="I17" s="84">
        <f>SUM(I5:I16)</f>
        <v>166975.4565</v>
      </c>
    </row>
    <row r="18" spans="1:10" ht="21" customHeight="1">
      <c r="A18" s="85"/>
      <c r="B18" s="86"/>
      <c r="C18" s="86"/>
      <c r="D18" s="86"/>
      <c r="E18" s="86"/>
      <c r="F18" s="86"/>
      <c r="G18" s="86"/>
      <c r="H18" s="86"/>
      <c r="I18" s="87"/>
      <c r="J18" s="85"/>
    </row>
    <row r="19" spans="1:10" ht="43.5" customHeight="1">
      <c r="B19" s="97" t="s">
        <v>51</v>
      </c>
      <c r="C19" s="97"/>
      <c r="D19" s="97"/>
      <c r="E19" s="97"/>
      <c r="F19" s="97"/>
      <c r="G19" s="97"/>
      <c r="H19" s="97"/>
      <c r="I19" s="97"/>
    </row>
  </sheetData>
  <mergeCells count="5">
    <mergeCell ref="A1:I1"/>
    <mergeCell ref="A2:I2"/>
    <mergeCell ref="A3:I3"/>
    <mergeCell ref="F17:H17"/>
    <mergeCell ref="B19:I19"/>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13"/>
  <sheetViews>
    <sheetView topLeftCell="A7" workbookViewId="0">
      <selection activeCell="H10" sqref="H10"/>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style="90"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261</v>
      </c>
      <c r="B3" s="110"/>
      <c r="C3" s="110"/>
      <c r="D3" s="110"/>
      <c r="E3" s="110"/>
      <c r="F3" s="110"/>
      <c r="G3" s="110"/>
      <c r="H3" s="110"/>
    </row>
    <row r="4" spans="1:8">
      <c r="A4" s="3" t="s">
        <v>3</v>
      </c>
      <c r="B4" s="3" t="s">
        <v>4</v>
      </c>
      <c r="C4" s="3">
        <v>1</v>
      </c>
      <c r="D4" s="3">
        <v>2</v>
      </c>
      <c r="E4" s="3" t="s">
        <v>30</v>
      </c>
      <c r="F4" s="3" t="s">
        <v>6</v>
      </c>
      <c r="G4" s="18" t="s">
        <v>7</v>
      </c>
      <c r="H4" s="88" t="s">
        <v>8</v>
      </c>
    </row>
    <row r="5" spans="1:8" ht="21">
      <c r="A5" s="4">
        <v>1</v>
      </c>
      <c r="B5" s="24" t="s">
        <v>9</v>
      </c>
      <c r="C5" s="4">
        <v>1</v>
      </c>
      <c r="D5" s="4" t="s">
        <v>10</v>
      </c>
      <c r="E5" s="4">
        <v>10</v>
      </c>
      <c r="F5" s="4" t="s">
        <v>10</v>
      </c>
      <c r="G5" s="13">
        <v>261.12</v>
      </c>
      <c r="H5" s="89">
        <f>E5*G5</f>
        <v>2611.1999999999998</v>
      </c>
    </row>
    <row r="6" spans="1:8" ht="102">
      <c r="A6" s="4" t="s">
        <v>244</v>
      </c>
      <c r="B6" s="8" t="s">
        <v>20</v>
      </c>
      <c r="C6" s="9"/>
      <c r="D6" s="9"/>
      <c r="E6" s="9">
        <v>30.6</v>
      </c>
      <c r="F6" s="4" t="s">
        <v>13</v>
      </c>
      <c r="G6" s="10">
        <v>5829</v>
      </c>
      <c r="H6" s="89">
        <f>E6*G6</f>
        <v>178367.4</v>
      </c>
    </row>
    <row r="7" spans="1:8" ht="18.75">
      <c r="A7" s="4">
        <v>3</v>
      </c>
      <c r="B7" s="12" t="s">
        <v>21</v>
      </c>
      <c r="C7" s="9"/>
      <c r="D7" s="22"/>
      <c r="E7" s="9"/>
      <c r="F7" s="10"/>
      <c r="G7" s="10"/>
      <c r="H7" s="89">
        <f t="shared" ref="H7:H9" si="0">E7*G7</f>
        <v>0</v>
      </c>
    </row>
    <row r="8" spans="1:8">
      <c r="A8" s="4">
        <v>4</v>
      </c>
      <c r="B8" s="8" t="s">
        <v>64</v>
      </c>
      <c r="C8" s="9">
        <v>0.56999999999999995</v>
      </c>
      <c r="D8" s="10">
        <v>7.82</v>
      </c>
      <c r="E8" s="9">
        <v>13.16</v>
      </c>
      <c r="F8" s="4" t="s">
        <v>13</v>
      </c>
      <c r="G8" s="10">
        <v>880.61</v>
      </c>
      <c r="H8" s="89">
        <f t="shared" si="0"/>
        <v>11588.827600000001</v>
      </c>
    </row>
    <row r="9" spans="1:8">
      <c r="A9" s="4">
        <v>5</v>
      </c>
      <c r="B9" s="8" t="s">
        <v>262</v>
      </c>
      <c r="C9" s="9">
        <v>4.2</v>
      </c>
      <c r="D9" s="10">
        <v>10.35</v>
      </c>
      <c r="E9" s="9">
        <v>26.32</v>
      </c>
      <c r="F9" s="4" t="s">
        <v>13</v>
      </c>
      <c r="G9" s="10">
        <v>513.67999999999995</v>
      </c>
      <c r="H9" s="89">
        <f t="shared" si="0"/>
        <v>13520.057599999998</v>
      </c>
    </row>
    <row r="10" spans="1:8">
      <c r="A10" s="13"/>
      <c r="B10" s="96"/>
      <c r="C10" s="96"/>
      <c r="D10" s="96"/>
      <c r="E10" s="96"/>
      <c r="F10" s="96"/>
      <c r="G10" s="96"/>
      <c r="H10" s="9">
        <f>SUM(H5:H9)</f>
        <v>206087.4852</v>
      </c>
    </row>
    <row r="11" spans="1:8">
      <c r="A11" s="15"/>
      <c r="B11" s="16"/>
      <c r="C11" s="16"/>
      <c r="D11" s="16"/>
      <c r="E11" s="16"/>
      <c r="F11" s="16"/>
      <c r="G11" s="16"/>
      <c r="H11" s="17"/>
    </row>
    <row r="12" spans="1:8">
      <c r="A12" s="15"/>
      <c r="B12" s="16"/>
      <c r="C12" s="16"/>
      <c r="D12" s="16"/>
      <c r="E12" s="16"/>
      <c r="F12" s="16"/>
      <c r="G12" s="16"/>
      <c r="H12" s="17"/>
    </row>
    <row r="13" spans="1:8" ht="41.25" customHeight="1">
      <c r="B13" s="97" t="s">
        <v>51</v>
      </c>
      <c r="C13" s="97"/>
      <c r="D13" s="97"/>
      <c r="E13" s="97"/>
      <c r="F13" s="97"/>
      <c r="G13" s="97"/>
      <c r="H13" s="97"/>
    </row>
  </sheetData>
  <mergeCells count="5">
    <mergeCell ref="A1:H1"/>
    <mergeCell ref="A2:H2"/>
    <mergeCell ref="A3:H3"/>
    <mergeCell ref="B10:G10"/>
    <mergeCell ref="B13:H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17"/>
  <sheetViews>
    <sheetView topLeftCell="A10" workbookViewId="0">
      <selection activeCell="B5" sqref="B5"/>
    </sheetView>
  </sheetViews>
  <sheetFormatPr defaultRowHeight="15"/>
  <cols>
    <col min="1" max="1" width="10.5703125" style="23" bestFit="1" customWidth="1"/>
    <col min="2" max="2" width="42.5703125" style="23" customWidth="1"/>
    <col min="3" max="3" width="14.5703125" style="23" customWidth="1"/>
    <col min="4" max="4" width="7.5703125" style="132" customWidth="1"/>
    <col min="5" max="5" width="18.42578125" style="23" customWidth="1"/>
    <col min="6" max="6" width="16" style="23" customWidth="1"/>
    <col min="7" max="16384" width="9.140625" style="23"/>
  </cols>
  <sheetData>
    <row r="1" spans="1:6" ht="18.75">
      <c r="A1" s="101" t="s">
        <v>0</v>
      </c>
      <c r="B1" s="101"/>
      <c r="C1" s="101"/>
      <c r="D1" s="101"/>
      <c r="E1" s="101"/>
      <c r="F1" s="101"/>
    </row>
    <row r="2" spans="1:6" ht="18.75">
      <c r="A2" s="101" t="s">
        <v>1</v>
      </c>
      <c r="B2" s="101"/>
      <c r="C2" s="101"/>
      <c r="D2" s="101"/>
      <c r="E2" s="101"/>
      <c r="F2" s="101"/>
    </row>
    <row r="3" spans="1:6" ht="37.5" customHeight="1">
      <c r="A3" s="103" t="s">
        <v>190</v>
      </c>
      <c r="B3" s="104"/>
      <c r="C3" s="104"/>
      <c r="D3" s="104"/>
      <c r="E3" s="104"/>
      <c r="F3" s="105"/>
    </row>
    <row r="4" spans="1:6">
      <c r="A4" s="48" t="s">
        <v>140</v>
      </c>
      <c r="B4" s="48" t="s">
        <v>141</v>
      </c>
      <c r="C4" s="48" t="s">
        <v>142</v>
      </c>
      <c r="D4" s="128" t="s">
        <v>6</v>
      </c>
      <c r="E4" s="48" t="s">
        <v>7</v>
      </c>
      <c r="F4" s="48" t="s">
        <v>8</v>
      </c>
    </row>
    <row r="5" spans="1:6" ht="121.5">
      <c r="A5" s="49" t="s">
        <v>176</v>
      </c>
      <c r="B5" s="128" t="s">
        <v>152</v>
      </c>
      <c r="C5" s="53">
        <v>143.4</v>
      </c>
      <c r="D5" s="129" t="s">
        <v>146</v>
      </c>
      <c r="E5" s="52">
        <v>120.53</v>
      </c>
      <c r="F5" s="53">
        <f>ROUND(C5*E5,0)</f>
        <v>17284</v>
      </c>
    </row>
    <row r="6" spans="1:6" ht="81">
      <c r="A6" s="49" t="s">
        <v>191</v>
      </c>
      <c r="B6" s="128" t="s">
        <v>154</v>
      </c>
      <c r="C6" s="49">
        <v>57.07</v>
      </c>
      <c r="D6" s="129" t="s">
        <v>146</v>
      </c>
      <c r="E6" s="52">
        <v>223.35</v>
      </c>
      <c r="F6" s="53">
        <f>ROUND(C6*E6,0)</f>
        <v>12747</v>
      </c>
    </row>
    <row r="7" spans="1:6" ht="67.5">
      <c r="A7" s="49" t="s">
        <v>177</v>
      </c>
      <c r="B7" s="128" t="s">
        <v>156</v>
      </c>
      <c r="C7" s="53">
        <v>95.11</v>
      </c>
      <c r="D7" s="129" t="s">
        <v>146</v>
      </c>
      <c r="E7" s="49">
        <v>1149.1199999999999</v>
      </c>
      <c r="F7" s="51">
        <f>ROUND(C7*E7,0)</f>
        <v>109293</v>
      </c>
    </row>
    <row r="8" spans="1:6" s="57" customFormat="1" ht="108">
      <c r="A8" s="54" t="s">
        <v>178</v>
      </c>
      <c r="B8" s="130" t="s">
        <v>158</v>
      </c>
      <c r="C8" s="56">
        <v>87.8</v>
      </c>
      <c r="D8" s="130" t="s">
        <v>146</v>
      </c>
      <c r="E8" s="56">
        <v>5829</v>
      </c>
      <c r="F8" s="56">
        <f>C8*E8</f>
        <v>511786.2</v>
      </c>
    </row>
    <row r="9" spans="1:6" ht="15.75">
      <c r="A9" s="49">
        <v>5</v>
      </c>
      <c r="B9" s="128" t="s">
        <v>166</v>
      </c>
      <c r="C9" s="49"/>
      <c r="D9" s="128"/>
      <c r="E9" s="49"/>
      <c r="F9" s="49"/>
    </row>
    <row r="10" spans="1:6" ht="15.75">
      <c r="A10" s="49" t="s">
        <v>167</v>
      </c>
      <c r="B10" s="130" t="s">
        <v>192</v>
      </c>
      <c r="C10" s="49">
        <v>37.68</v>
      </c>
      <c r="D10" s="128" t="s">
        <v>265</v>
      </c>
      <c r="E10" s="54">
        <v>880.61</v>
      </c>
      <c r="F10" s="49">
        <f>C10*E10</f>
        <v>33181.3848</v>
      </c>
    </row>
    <row r="11" spans="1:6" ht="15.75">
      <c r="A11" s="49" t="s">
        <v>168</v>
      </c>
      <c r="B11" s="130" t="s">
        <v>193</v>
      </c>
      <c r="C11" s="49">
        <v>57.07</v>
      </c>
      <c r="D11" s="128" t="s">
        <v>265</v>
      </c>
      <c r="E11" s="54">
        <v>450.47</v>
      </c>
      <c r="F11" s="49">
        <f t="shared" ref="F11:F14" si="0">C11*E11</f>
        <v>25708.322900000003</v>
      </c>
    </row>
    <row r="12" spans="1:6" ht="15.75">
      <c r="A12" s="49" t="s">
        <v>170</v>
      </c>
      <c r="B12" s="130" t="s">
        <v>194</v>
      </c>
      <c r="C12" s="49">
        <v>95.11</v>
      </c>
      <c r="D12" s="128" t="s">
        <v>265</v>
      </c>
      <c r="E12" s="54">
        <v>831.81</v>
      </c>
      <c r="F12" s="49">
        <f>C12*E12</f>
        <v>79113.449099999998</v>
      </c>
    </row>
    <row r="13" spans="1:6" ht="15.75">
      <c r="A13" s="49" t="s">
        <v>171</v>
      </c>
      <c r="B13" s="130" t="s">
        <v>195</v>
      </c>
      <c r="C13" s="49">
        <v>75.36</v>
      </c>
      <c r="D13" s="128" t="s">
        <v>265</v>
      </c>
      <c r="E13" s="54">
        <v>513.67999999999995</v>
      </c>
      <c r="F13" s="49">
        <f t="shared" si="0"/>
        <v>38710.924799999993</v>
      </c>
    </row>
    <row r="14" spans="1:6" ht="15.75">
      <c r="A14" s="49" t="s">
        <v>172</v>
      </c>
      <c r="B14" s="54" t="s">
        <v>112</v>
      </c>
      <c r="C14" s="49">
        <v>143.4</v>
      </c>
      <c r="D14" s="128" t="s">
        <v>265</v>
      </c>
      <c r="E14" s="54">
        <v>177.16</v>
      </c>
      <c r="F14" s="49">
        <f t="shared" si="0"/>
        <v>25404.743999999999</v>
      </c>
    </row>
    <row r="15" spans="1:6" ht="15.75">
      <c r="A15" s="49"/>
      <c r="B15" s="49"/>
      <c r="C15" s="49"/>
      <c r="D15" s="128"/>
      <c r="E15" s="54" t="s">
        <v>173</v>
      </c>
      <c r="F15" s="49">
        <f>SUM(F5:F14)</f>
        <v>853229.02559999994</v>
      </c>
    </row>
    <row r="16" spans="1:6" ht="21" customHeight="1">
      <c r="A16" s="58"/>
      <c r="B16" s="58"/>
      <c r="C16" s="58"/>
      <c r="D16" s="131"/>
      <c r="E16" s="58"/>
      <c r="F16" s="58"/>
    </row>
    <row r="17" spans="2:6" customFormat="1" ht="51.75" customHeight="1">
      <c r="B17" s="97" t="s">
        <v>196</v>
      </c>
      <c r="C17" s="97"/>
      <c r="D17" s="97"/>
      <c r="E17" s="97"/>
      <c r="F17" s="97"/>
    </row>
  </sheetData>
  <mergeCells count="4">
    <mergeCell ref="A1:F1"/>
    <mergeCell ref="A2:F2"/>
    <mergeCell ref="A3:F3"/>
    <mergeCell ref="B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J22"/>
  <sheetViews>
    <sheetView workbookViewId="0">
      <selection sqref="A1:XFD104857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06" t="s">
        <v>0</v>
      </c>
      <c r="B1" s="107"/>
      <c r="C1" s="107"/>
      <c r="D1" s="107"/>
      <c r="E1" s="107"/>
      <c r="F1" s="107"/>
      <c r="G1" s="107"/>
      <c r="H1" s="107"/>
      <c r="I1" s="107"/>
      <c r="J1" s="1"/>
    </row>
    <row r="2" spans="1:10" ht="18.75">
      <c r="A2" s="108" t="s">
        <v>1</v>
      </c>
      <c r="B2" s="109"/>
      <c r="C2" s="109"/>
      <c r="D2" s="109"/>
      <c r="E2" s="109"/>
      <c r="F2" s="109"/>
      <c r="G2" s="109"/>
      <c r="H2" s="109"/>
      <c r="I2" s="109"/>
      <c r="J2" s="1"/>
    </row>
    <row r="3" spans="1:10" ht="21" customHeight="1">
      <c r="A3" s="110" t="s">
        <v>213</v>
      </c>
      <c r="B3" s="110"/>
      <c r="C3" s="110"/>
      <c r="D3" s="110"/>
      <c r="E3" s="110"/>
      <c r="F3" s="110"/>
      <c r="G3" s="110"/>
      <c r="H3" s="110"/>
      <c r="I3" s="110"/>
      <c r="J3" s="2"/>
    </row>
    <row r="4" spans="1:10">
      <c r="A4" s="3" t="s">
        <v>3</v>
      </c>
      <c r="B4" s="3" t="s">
        <v>4</v>
      </c>
      <c r="C4" s="3">
        <v>3</v>
      </c>
      <c r="D4" s="3">
        <v>1</v>
      </c>
      <c r="E4" s="3">
        <v>2</v>
      </c>
      <c r="F4" s="3" t="s">
        <v>5</v>
      </c>
      <c r="G4" s="3" t="s">
        <v>6</v>
      </c>
      <c r="H4" s="3" t="s">
        <v>7</v>
      </c>
      <c r="I4" s="3" t="s">
        <v>8</v>
      </c>
    </row>
    <row r="5" spans="1:10" ht="21">
      <c r="A5" s="4">
        <v>1</v>
      </c>
      <c r="B5" s="24" t="s">
        <v>9</v>
      </c>
      <c r="C5" s="4">
        <v>1</v>
      </c>
      <c r="D5" s="4" t="s">
        <v>10</v>
      </c>
      <c r="E5" s="4">
        <v>243.53</v>
      </c>
      <c r="F5" s="5">
        <v>2</v>
      </c>
      <c r="G5" s="6" t="s">
        <v>10</v>
      </c>
      <c r="H5" s="6">
        <v>261.12</v>
      </c>
      <c r="I5" s="7">
        <f>H5*F5</f>
        <v>522.24</v>
      </c>
    </row>
    <row r="6" spans="1:10" ht="114.75">
      <c r="A6" s="4" t="s">
        <v>11</v>
      </c>
      <c r="B6" s="8" t="s">
        <v>12</v>
      </c>
      <c r="C6" s="9">
        <v>80.72</v>
      </c>
      <c r="D6" s="9">
        <v>11.23</v>
      </c>
      <c r="E6" s="9">
        <v>20.8</v>
      </c>
      <c r="F6" s="4">
        <v>16.989999999999998</v>
      </c>
      <c r="G6" s="10" t="s">
        <v>13</v>
      </c>
      <c r="H6" s="10">
        <v>120.53</v>
      </c>
      <c r="I6" s="7">
        <f t="shared" ref="I6:I19" si="0">H6*F6</f>
        <v>2047.8046999999999</v>
      </c>
    </row>
    <row r="7" spans="1:10" ht="67.5" customHeight="1">
      <c r="A7" s="4" t="s">
        <v>214</v>
      </c>
      <c r="B7" s="8" t="s">
        <v>215</v>
      </c>
      <c r="C7" s="9"/>
      <c r="D7" s="9"/>
      <c r="E7" s="9"/>
      <c r="F7" s="4">
        <v>0.94399999999999995</v>
      </c>
      <c r="G7" s="10" t="s">
        <v>13</v>
      </c>
      <c r="H7" s="10">
        <v>223.35</v>
      </c>
      <c r="I7" s="7">
        <f t="shared" si="0"/>
        <v>210.84239999999997</v>
      </c>
    </row>
    <row r="8" spans="1:10" ht="67.5" customHeight="1">
      <c r="A8" s="4" t="s">
        <v>216</v>
      </c>
      <c r="B8" s="8" t="s">
        <v>217</v>
      </c>
      <c r="C8" s="9"/>
      <c r="D8" s="9"/>
      <c r="E8" s="9"/>
      <c r="F8" s="4">
        <v>1.18</v>
      </c>
      <c r="G8" s="10" t="s">
        <v>13</v>
      </c>
      <c r="H8" s="10">
        <v>1149.1199999999999</v>
      </c>
      <c r="I8" s="7">
        <f t="shared" si="0"/>
        <v>1355.9615999999999</v>
      </c>
    </row>
    <row r="9" spans="1:10" ht="102">
      <c r="A9" s="4" t="s">
        <v>218</v>
      </c>
      <c r="B9" s="8" t="s">
        <v>57</v>
      </c>
      <c r="C9" s="9">
        <v>10.650085000000001</v>
      </c>
      <c r="D9" s="9">
        <v>7.1368910000000003</v>
      </c>
      <c r="E9" s="9">
        <v>2.8526470000000002</v>
      </c>
      <c r="F9" s="4">
        <v>1.1200000000000001</v>
      </c>
      <c r="G9" s="10" t="s">
        <v>13</v>
      </c>
      <c r="H9" s="10">
        <v>5358.83</v>
      </c>
      <c r="I9" s="7">
        <f t="shared" si="0"/>
        <v>6001.8896000000004</v>
      </c>
    </row>
    <row r="10" spans="1:10" ht="90.75" customHeight="1">
      <c r="A10" s="4" t="s">
        <v>219</v>
      </c>
      <c r="B10" s="8" t="s">
        <v>60</v>
      </c>
      <c r="C10" s="9"/>
      <c r="D10" s="9"/>
      <c r="E10" s="9"/>
      <c r="F10" s="4">
        <v>8.5</v>
      </c>
      <c r="G10" s="10" t="s">
        <v>13</v>
      </c>
      <c r="H10" s="10">
        <v>2502.34</v>
      </c>
      <c r="I10" s="7">
        <f t="shared" si="0"/>
        <v>21269.89</v>
      </c>
    </row>
    <row r="11" spans="1:10" ht="48.75" customHeight="1">
      <c r="A11" s="4" t="s">
        <v>220</v>
      </c>
      <c r="B11" s="8" t="s">
        <v>62</v>
      </c>
      <c r="C11" s="9"/>
      <c r="D11" s="9"/>
      <c r="E11" s="9"/>
      <c r="F11" s="4">
        <v>27.88</v>
      </c>
      <c r="G11" s="69" t="s">
        <v>204</v>
      </c>
      <c r="H11" s="10">
        <v>245.79</v>
      </c>
      <c r="I11" s="7">
        <f t="shared" si="0"/>
        <v>6852.6251999999995</v>
      </c>
    </row>
    <row r="12" spans="1:10" ht="89.25">
      <c r="A12" s="20" t="s">
        <v>221</v>
      </c>
      <c r="B12" s="8" t="s">
        <v>45</v>
      </c>
      <c r="C12" s="9">
        <v>0.32</v>
      </c>
      <c r="D12" s="9">
        <v>0.35</v>
      </c>
      <c r="E12" s="9">
        <v>0.23</v>
      </c>
      <c r="F12" s="4">
        <v>0.21659999999999999</v>
      </c>
      <c r="G12" s="10" t="s">
        <v>46</v>
      </c>
      <c r="H12" s="10">
        <v>65841.84</v>
      </c>
      <c r="I12" s="7">
        <f t="shared" si="0"/>
        <v>14261.342543999999</v>
      </c>
    </row>
    <row r="13" spans="1:10" ht="87.75" customHeight="1">
      <c r="A13" s="4" t="s">
        <v>222</v>
      </c>
      <c r="B13" s="8" t="s">
        <v>41</v>
      </c>
      <c r="C13" s="9"/>
      <c r="D13" s="9"/>
      <c r="E13" s="9"/>
      <c r="F13" s="4">
        <v>1.89</v>
      </c>
      <c r="G13" s="10" t="s">
        <v>16</v>
      </c>
      <c r="H13" s="10">
        <v>5489.86</v>
      </c>
      <c r="I13" s="7">
        <f t="shared" si="0"/>
        <v>10375.835399999998</v>
      </c>
    </row>
    <row r="14" spans="1:10" ht="18.75">
      <c r="A14" s="4">
        <v>10</v>
      </c>
      <c r="B14" s="12" t="s">
        <v>21</v>
      </c>
      <c r="C14" s="9"/>
      <c r="D14" s="9"/>
      <c r="E14" s="9"/>
      <c r="F14" s="4"/>
      <c r="G14" s="10"/>
      <c r="H14" s="10"/>
      <c r="I14" s="7">
        <f t="shared" si="0"/>
        <v>0</v>
      </c>
    </row>
    <row r="15" spans="1:10" ht="15.75">
      <c r="A15" s="4">
        <v>11</v>
      </c>
      <c r="B15" s="8" t="s">
        <v>223</v>
      </c>
      <c r="C15" s="9">
        <v>7.51</v>
      </c>
      <c r="D15" s="9">
        <v>1.21</v>
      </c>
      <c r="E15" s="9">
        <v>1.95</v>
      </c>
      <c r="F15" s="4">
        <v>0.94</v>
      </c>
      <c r="G15" s="10" t="s">
        <v>16</v>
      </c>
      <c r="H15" s="10">
        <v>482.08</v>
      </c>
      <c r="I15" s="7">
        <f t="shared" si="0"/>
        <v>453.15519999999998</v>
      </c>
    </row>
    <row r="16" spans="1:10" ht="15.75">
      <c r="A16" s="4">
        <v>12</v>
      </c>
      <c r="B16" s="8" t="s">
        <v>22</v>
      </c>
      <c r="C16" s="9">
        <v>7.51</v>
      </c>
      <c r="D16" s="9">
        <v>1.21</v>
      </c>
      <c r="E16" s="9">
        <v>1.95</v>
      </c>
      <c r="F16" s="4">
        <v>5.57</v>
      </c>
      <c r="G16" s="10" t="s">
        <v>16</v>
      </c>
      <c r="H16" s="10">
        <v>813.82</v>
      </c>
      <c r="I16" s="7">
        <f t="shared" si="0"/>
        <v>4532.9774000000007</v>
      </c>
    </row>
    <row r="17" spans="1:9" ht="15.75">
      <c r="A17" s="4">
        <v>13</v>
      </c>
      <c r="B17" s="8" t="s">
        <v>25</v>
      </c>
      <c r="C17" s="9">
        <v>39.9</v>
      </c>
      <c r="D17" s="9">
        <v>8.3000000000000007</v>
      </c>
      <c r="E17" s="9">
        <v>10.3</v>
      </c>
      <c r="F17" s="4">
        <v>9.68</v>
      </c>
      <c r="G17" s="10" t="s">
        <v>16</v>
      </c>
      <c r="H17" s="10">
        <v>752.51</v>
      </c>
      <c r="I17" s="7">
        <f t="shared" si="0"/>
        <v>7284.2968000000001</v>
      </c>
    </row>
    <row r="18" spans="1:9" ht="15.75">
      <c r="A18" s="4">
        <v>14</v>
      </c>
      <c r="B18" s="8" t="s">
        <v>24</v>
      </c>
      <c r="C18" s="9">
        <v>12.36</v>
      </c>
      <c r="D18" s="9">
        <v>9.26</v>
      </c>
      <c r="E18" s="9">
        <v>4.74</v>
      </c>
      <c r="F18" s="4">
        <v>2.71</v>
      </c>
      <c r="G18" s="10" t="s">
        <v>16</v>
      </c>
      <c r="H18" s="10">
        <v>434.67</v>
      </c>
      <c r="I18" s="7">
        <f t="shared" si="0"/>
        <v>1177.9557</v>
      </c>
    </row>
    <row r="19" spans="1:9" ht="15.75">
      <c r="A19" s="4">
        <v>15</v>
      </c>
      <c r="B19" s="8" t="s">
        <v>26</v>
      </c>
      <c r="C19" s="9">
        <v>80.72</v>
      </c>
      <c r="D19" s="9">
        <v>14.81</v>
      </c>
      <c r="E19" s="9">
        <v>20.8</v>
      </c>
      <c r="F19" s="4">
        <v>16.989999999999998</v>
      </c>
      <c r="G19" s="10" t="s">
        <v>16</v>
      </c>
      <c r="H19" s="10">
        <v>177.17</v>
      </c>
      <c r="I19" s="7">
        <f t="shared" si="0"/>
        <v>3010.1182999999996</v>
      </c>
    </row>
    <row r="20" spans="1:9">
      <c r="A20" s="13"/>
      <c r="B20" s="117" t="s">
        <v>27</v>
      </c>
      <c r="C20" s="118"/>
      <c r="D20" s="118"/>
      <c r="E20" s="118"/>
      <c r="F20" s="118"/>
      <c r="G20" s="118"/>
      <c r="H20" s="119"/>
      <c r="I20" s="14">
        <f>SUM(I5:I19)</f>
        <v>79356.934844000003</v>
      </c>
    </row>
    <row r="21" spans="1:9" ht="27.75" customHeight="1">
      <c r="A21" s="15"/>
      <c r="B21" s="16"/>
      <c r="C21" s="16"/>
      <c r="D21" s="16"/>
      <c r="E21" s="16"/>
      <c r="F21" s="16"/>
      <c r="G21" s="16"/>
      <c r="H21" s="16"/>
      <c r="I21" s="17"/>
    </row>
    <row r="22" spans="1:9" ht="41.25" customHeight="1">
      <c r="B22" s="97" t="s">
        <v>28</v>
      </c>
      <c r="C22" s="97"/>
      <c r="D22" s="97"/>
      <c r="E22" s="97"/>
      <c r="F22" s="97"/>
      <c r="G22" s="97"/>
      <c r="H22" s="97"/>
      <c r="I22" s="97"/>
    </row>
  </sheetData>
  <mergeCells count="5">
    <mergeCell ref="A1:I1"/>
    <mergeCell ref="A2:I2"/>
    <mergeCell ref="A3:I3"/>
    <mergeCell ref="B20:H20"/>
    <mergeCell ref="B22:I2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13"/>
  <sheetViews>
    <sheetView workbookViewId="0">
      <selection sqref="A1:XFD104857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243</v>
      </c>
      <c r="B3" s="110"/>
      <c r="C3" s="110"/>
      <c r="D3" s="110"/>
      <c r="E3" s="110"/>
      <c r="F3" s="110"/>
      <c r="G3" s="110"/>
      <c r="H3" s="110"/>
    </row>
    <row r="4" spans="1:8">
      <c r="A4" s="3" t="s">
        <v>3</v>
      </c>
      <c r="B4" s="3" t="s">
        <v>4</v>
      </c>
      <c r="C4" s="3">
        <v>1</v>
      </c>
      <c r="D4" s="3">
        <v>2</v>
      </c>
      <c r="E4" s="3" t="s">
        <v>30</v>
      </c>
      <c r="F4" s="3" t="s">
        <v>6</v>
      </c>
      <c r="G4" s="3" t="s">
        <v>7</v>
      </c>
      <c r="H4" s="3" t="s">
        <v>8</v>
      </c>
    </row>
    <row r="5" spans="1:8" ht="21">
      <c r="A5" s="4">
        <v>1</v>
      </c>
      <c r="B5" s="24" t="s">
        <v>9</v>
      </c>
      <c r="C5" s="4">
        <v>1</v>
      </c>
      <c r="D5" s="4" t="s">
        <v>10</v>
      </c>
      <c r="E5" s="4">
        <v>3</v>
      </c>
      <c r="F5" s="5" t="s">
        <v>10</v>
      </c>
      <c r="G5" s="6">
        <v>261.12</v>
      </c>
      <c r="H5" s="6">
        <f>E5*G5</f>
        <v>783.36</v>
      </c>
    </row>
    <row r="6" spans="1:8" ht="102">
      <c r="A6" s="4" t="s">
        <v>244</v>
      </c>
      <c r="B6" s="8" t="s">
        <v>20</v>
      </c>
      <c r="C6" s="9">
        <v>3.18</v>
      </c>
      <c r="D6" s="10"/>
      <c r="E6" s="9">
        <v>15.58</v>
      </c>
      <c r="F6" s="10" t="s">
        <v>16</v>
      </c>
      <c r="G6" s="10">
        <v>5829</v>
      </c>
      <c r="H6" s="13">
        <f t="shared" ref="H6:H9" si="0">E6*G6</f>
        <v>90815.82</v>
      </c>
    </row>
    <row r="7" spans="1:8" ht="18.75">
      <c r="A7" s="4">
        <v>3</v>
      </c>
      <c r="B7" s="12" t="s">
        <v>21</v>
      </c>
      <c r="C7" s="9"/>
      <c r="D7" s="22"/>
      <c r="E7" s="9"/>
      <c r="F7" s="10"/>
      <c r="G7" s="10"/>
      <c r="H7" s="6">
        <f t="shared" si="0"/>
        <v>0</v>
      </c>
    </row>
    <row r="8" spans="1:8" ht="15.75">
      <c r="A8" s="4">
        <v>4</v>
      </c>
      <c r="B8" s="8" t="s">
        <v>245</v>
      </c>
      <c r="C8" s="9">
        <v>0.56999999999999995</v>
      </c>
      <c r="D8" s="10">
        <v>7.82</v>
      </c>
      <c r="E8" s="9">
        <v>6.7</v>
      </c>
      <c r="F8" s="10" t="s">
        <v>16</v>
      </c>
      <c r="G8" s="10">
        <v>813.85</v>
      </c>
      <c r="H8" s="6">
        <f t="shared" si="0"/>
        <v>5452.7950000000001</v>
      </c>
    </row>
    <row r="9" spans="1:8" ht="15.75">
      <c r="A9" s="4">
        <v>5</v>
      </c>
      <c r="B9" s="8" t="s">
        <v>246</v>
      </c>
      <c r="C9" s="9">
        <v>4.2</v>
      </c>
      <c r="D9" s="10">
        <v>10.35</v>
      </c>
      <c r="E9" s="9">
        <v>13.4</v>
      </c>
      <c r="F9" s="10" t="s">
        <v>16</v>
      </c>
      <c r="G9" s="10">
        <v>434.67</v>
      </c>
      <c r="H9" s="6">
        <f t="shared" si="0"/>
        <v>5824.5780000000004</v>
      </c>
    </row>
    <row r="10" spans="1:8">
      <c r="A10" s="13"/>
      <c r="B10" s="96"/>
      <c r="C10" s="96"/>
      <c r="D10" s="96"/>
      <c r="E10" s="96"/>
      <c r="F10" s="96"/>
      <c r="G10" s="96"/>
      <c r="H10" s="9">
        <f>SUM(H5:H9)</f>
        <v>102876.553</v>
      </c>
    </row>
    <row r="11" spans="1:8">
      <c r="A11" s="15"/>
      <c r="B11" s="16"/>
      <c r="C11" s="16"/>
      <c r="D11" s="16"/>
      <c r="E11" s="16"/>
      <c r="F11" s="16"/>
      <c r="G11" s="16"/>
      <c r="H11" s="17"/>
    </row>
    <row r="12" spans="1:8">
      <c r="A12" s="15"/>
      <c r="B12" s="16"/>
      <c r="C12" s="16"/>
      <c r="D12" s="16"/>
      <c r="E12" s="16"/>
      <c r="F12" s="16"/>
      <c r="G12" s="16"/>
      <c r="H12" s="17"/>
    </row>
    <row r="13" spans="1:8" ht="41.25" customHeight="1">
      <c r="B13" s="97" t="s">
        <v>51</v>
      </c>
      <c r="C13" s="97"/>
      <c r="D13" s="97"/>
      <c r="E13" s="97"/>
      <c r="F13" s="97"/>
      <c r="G13" s="97"/>
      <c r="H13" s="97"/>
    </row>
  </sheetData>
  <mergeCells count="5">
    <mergeCell ref="A1:H1"/>
    <mergeCell ref="A2:H2"/>
    <mergeCell ref="A3:H3"/>
    <mergeCell ref="B10:G10"/>
    <mergeCell ref="B13:H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23"/>
  <sheetViews>
    <sheetView topLeftCell="A16" workbookViewId="0">
      <selection activeCell="H20" sqref="H20"/>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106" t="s">
        <v>0</v>
      </c>
      <c r="B1" s="107"/>
      <c r="C1" s="107"/>
      <c r="D1" s="107"/>
      <c r="E1" s="107"/>
      <c r="F1" s="107"/>
      <c r="G1" s="107"/>
      <c r="H1" s="107"/>
    </row>
    <row r="2" spans="1:8" ht="18.75">
      <c r="A2" s="108" t="s">
        <v>1</v>
      </c>
      <c r="B2" s="109"/>
      <c r="C2" s="109"/>
      <c r="D2" s="109"/>
      <c r="E2" s="109"/>
      <c r="F2" s="109"/>
      <c r="G2" s="109"/>
      <c r="H2" s="109"/>
    </row>
    <row r="3" spans="1:8" ht="30.75" customHeight="1">
      <c r="A3" s="110" t="s">
        <v>263</v>
      </c>
      <c r="B3" s="110"/>
      <c r="C3" s="110"/>
      <c r="D3" s="110"/>
      <c r="E3" s="110"/>
      <c r="F3" s="110"/>
      <c r="G3" s="110"/>
      <c r="H3" s="110"/>
    </row>
    <row r="4" spans="1:8">
      <c r="A4" s="3" t="s">
        <v>3</v>
      </c>
      <c r="B4" s="3" t="s">
        <v>4</v>
      </c>
      <c r="C4" s="3">
        <v>1</v>
      </c>
      <c r="D4" s="3">
        <v>2</v>
      </c>
      <c r="E4" s="3" t="s">
        <v>30</v>
      </c>
      <c r="F4" s="3" t="s">
        <v>6</v>
      </c>
      <c r="G4" s="18" t="s">
        <v>7</v>
      </c>
      <c r="H4" s="3" t="s">
        <v>8</v>
      </c>
    </row>
    <row r="5" spans="1:8" ht="21">
      <c r="A5" s="4">
        <v>1</v>
      </c>
      <c r="B5" s="4" t="s">
        <v>9</v>
      </c>
      <c r="C5" s="4">
        <v>1</v>
      </c>
      <c r="D5" s="4" t="s">
        <v>10</v>
      </c>
      <c r="E5" s="4">
        <v>2</v>
      </c>
      <c r="F5" s="4" t="s">
        <v>10</v>
      </c>
      <c r="G5" s="13">
        <v>261.12</v>
      </c>
      <c r="H5" s="13">
        <f>E5*G5</f>
        <v>522.24</v>
      </c>
    </row>
    <row r="6" spans="1:8" ht="114.75">
      <c r="A6" s="4" t="s">
        <v>11</v>
      </c>
      <c r="B6" s="8" t="s">
        <v>12</v>
      </c>
      <c r="C6" s="9">
        <v>9.06</v>
      </c>
      <c r="D6" s="10">
        <v>19.739999999999998</v>
      </c>
      <c r="E6" s="9">
        <v>15.13</v>
      </c>
      <c r="F6" s="10" t="s">
        <v>13</v>
      </c>
      <c r="G6" s="10">
        <v>120.53</v>
      </c>
      <c r="H6" s="13">
        <f t="shared" ref="H6:H19" si="0">E6*G6</f>
        <v>1823.6189000000002</v>
      </c>
    </row>
    <row r="7" spans="1:8" ht="89.25">
      <c r="A7" s="4" t="s">
        <v>14</v>
      </c>
      <c r="B7" s="11" t="s">
        <v>35</v>
      </c>
      <c r="C7" s="9">
        <v>0.56999999999999995</v>
      </c>
      <c r="D7" s="10">
        <v>7.82</v>
      </c>
      <c r="E7" s="9">
        <v>1.42</v>
      </c>
      <c r="F7" s="10" t="s">
        <v>16</v>
      </c>
      <c r="G7" s="10">
        <v>223.35</v>
      </c>
      <c r="H7" s="13">
        <f t="shared" si="0"/>
        <v>317.15699999999998</v>
      </c>
    </row>
    <row r="8" spans="1:8" ht="63.75">
      <c r="A8" s="4" t="s">
        <v>17</v>
      </c>
      <c r="B8" s="8" t="s">
        <v>18</v>
      </c>
      <c r="C8" s="9">
        <v>0.95</v>
      </c>
      <c r="D8" s="10">
        <v>13.14</v>
      </c>
      <c r="E8" s="9">
        <v>2.38</v>
      </c>
      <c r="F8" s="10" t="s">
        <v>16</v>
      </c>
      <c r="G8" s="10">
        <v>1149.1199999999999</v>
      </c>
      <c r="H8" s="13">
        <f t="shared" si="0"/>
        <v>2734.9055999999996</v>
      </c>
    </row>
    <row r="9" spans="1:8" ht="90" customHeight="1" thickBot="1">
      <c r="A9" s="4" t="s">
        <v>56</v>
      </c>
      <c r="B9" s="8" t="s">
        <v>57</v>
      </c>
      <c r="C9" s="9"/>
      <c r="D9" s="10"/>
      <c r="E9" s="41">
        <v>2</v>
      </c>
      <c r="F9" s="40" t="s">
        <v>58</v>
      </c>
      <c r="G9" s="40">
        <v>5358.83</v>
      </c>
      <c r="H9" s="13">
        <f t="shared" si="0"/>
        <v>10717.66</v>
      </c>
    </row>
    <row r="10" spans="1:8" ht="89.25">
      <c r="A10" s="4" t="s">
        <v>59</v>
      </c>
      <c r="B10" s="8" t="s">
        <v>60</v>
      </c>
      <c r="C10" s="10">
        <v>33.979999999999997</v>
      </c>
      <c r="D10" s="10" t="s">
        <v>16</v>
      </c>
      <c r="E10" s="10">
        <v>5.0999999999999996</v>
      </c>
      <c r="F10" s="21">
        <f t="shared" ref="F10:F12" si="1">E10*C10</f>
        <v>173.29799999999997</v>
      </c>
      <c r="G10" s="13">
        <v>2502.14</v>
      </c>
      <c r="H10" s="13">
        <f t="shared" si="0"/>
        <v>12760.913999999999</v>
      </c>
    </row>
    <row r="11" spans="1:8" ht="63.75">
      <c r="A11" s="4" t="s">
        <v>61</v>
      </c>
      <c r="B11" s="8" t="s">
        <v>62</v>
      </c>
      <c r="C11" s="9"/>
      <c r="D11" s="10"/>
      <c r="E11" s="25">
        <v>43.34</v>
      </c>
      <c r="F11" s="26" t="s">
        <v>63</v>
      </c>
      <c r="G11" s="26">
        <v>245.79</v>
      </c>
      <c r="H11" s="13">
        <f t="shared" si="0"/>
        <v>10652.5386</v>
      </c>
    </row>
    <row r="12" spans="1:8" ht="102">
      <c r="A12" s="20" t="s">
        <v>42</v>
      </c>
      <c r="B12" s="8" t="s">
        <v>41</v>
      </c>
      <c r="C12" s="9">
        <v>9.41</v>
      </c>
      <c r="D12" s="10" t="s">
        <v>16</v>
      </c>
      <c r="E12" s="10">
        <v>1.86</v>
      </c>
      <c r="F12" s="21">
        <f t="shared" si="1"/>
        <v>17.502600000000001</v>
      </c>
      <c r="G12" s="10">
        <v>5489.86</v>
      </c>
      <c r="H12" s="13">
        <f t="shared" si="0"/>
        <v>10211.1396</v>
      </c>
    </row>
    <row r="13" spans="1:8" ht="89.25">
      <c r="A13" s="20" t="s">
        <v>44</v>
      </c>
      <c r="B13" s="8" t="s">
        <v>45</v>
      </c>
      <c r="C13" s="9">
        <v>1</v>
      </c>
      <c r="D13" s="10" t="s">
        <v>46</v>
      </c>
      <c r="E13" s="10">
        <v>0.18099999999999999</v>
      </c>
      <c r="F13" s="21" t="s">
        <v>46</v>
      </c>
      <c r="G13" s="10">
        <v>65841.84</v>
      </c>
      <c r="H13" s="13">
        <f t="shared" si="0"/>
        <v>11917.373039999999</v>
      </c>
    </row>
    <row r="14" spans="1:8" ht="18.75">
      <c r="A14" s="4">
        <v>10</v>
      </c>
      <c r="B14" s="12" t="s">
        <v>21</v>
      </c>
      <c r="C14" s="9"/>
      <c r="D14" s="22"/>
      <c r="E14" s="9"/>
      <c r="F14" s="10"/>
      <c r="G14" s="10"/>
      <c r="H14" s="13">
        <f t="shared" si="0"/>
        <v>0</v>
      </c>
    </row>
    <row r="15" spans="1:8" ht="15.75">
      <c r="A15" s="4">
        <v>11</v>
      </c>
      <c r="B15" s="8" t="s">
        <v>245</v>
      </c>
      <c r="C15" s="9">
        <v>0.56999999999999995</v>
      </c>
      <c r="D15" s="10">
        <v>7.82</v>
      </c>
      <c r="E15" s="9">
        <v>4.8979999999999997</v>
      </c>
      <c r="F15" s="10" t="s">
        <v>16</v>
      </c>
      <c r="G15" s="10">
        <v>813.85</v>
      </c>
      <c r="H15" s="13">
        <f t="shared" si="0"/>
        <v>3986.2372999999998</v>
      </c>
    </row>
    <row r="16" spans="1:8" ht="15.75">
      <c r="A16" s="4">
        <v>12</v>
      </c>
      <c r="B16" s="8" t="s">
        <v>23</v>
      </c>
      <c r="C16" s="9">
        <v>3.7</v>
      </c>
      <c r="D16" s="10">
        <v>5.18</v>
      </c>
      <c r="E16" s="9">
        <v>1.42</v>
      </c>
      <c r="F16" s="10" t="s">
        <v>16</v>
      </c>
      <c r="G16" s="10">
        <v>482.08</v>
      </c>
      <c r="H16" s="13">
        <f t="shared" si="0"/>
        <v>684.55359999999996</v>
      </c>
    </row>
    <row r="17" spans="1:8" ht="15.75">
      <c r="A17" s="4">
        <v>13</v>
      </c>
      <c r="B17" s="8" t="s">
        <v>25</v>
      </c>
      <c r="C17" s="9">
        <v>4.3499999999999996</v>
      </c>
      <c r="D17" s="10">
        <v>13.14</v>
      </c>
      <c r="E17" s="9">
        <v>7.48</v>
      </c>
      <c r="F17" s="10" t="s">
        <v>16</v>
      </c>
      <c r="G17" s="10">
        <v>752.51</v>
      </c>
      <c r="H17" s="13">
        <f t="shared" si="0"/>
        <v>5628.7748000000001</v>
      </c>
    </row>
    <row r="18" spans="1:8" ht="15.75">
      <c r="A18" s="4">
        <v>14</v>
      </c>
      <c r="B18" s="8" t="s">
        <v>264</v>
      </c>
      <c r="C18" s="9">
        <v>4.2</v>
      </c>
      <c r="D18" s="10">
        <v>10.35</v>
      </c>
      <c r="E18" s="9">
        <v>3.39</v>
      </c>
      <c r="F18" s="10" t="s">
        <v>16</v>
      </c>
      <c r="G18" s="10">
        <v>434.67</v>
      </c>
      <c r="H18" s="13">
        <f t="shared" si="0"/>
        <v>1473.5313000000001</v>
      </c>
    </row>
    <row r="19" spans="1:8" ht="15.75">
      <c r="A19" s="4">
        <v>15</v>
      </c>
      <c r="B19" s="8" t="s">
        <v>26</v>
      </c>
      <c r="C19" s="9">
        <v>9.06</v>
      </c>
      <c r="D19" s="10">
        <v>19.739999999999998</v>
      </c>
      <c r="E19" s="9">
        <v>15.13</v>
      </c>
      <c r="F19" s="10" t="s">
        <v>16</v>
      </c>
      <c r="G19" s="10">
        <v>177.16</v>
      </c>
      <c r="H19" s="13">
        <f t="shared" si="0"/>
        <v>2680.4308000000001</v>
      </c>
    </row>
    <row r="20" spans="1:8">
      <c r="A20" s="13"/>
      <c r="B20" s="96"/>
      <c r="C20" s="96"/>
      <c r="D20" s="96"/>
      <c r="E20" s="96"/>
      <c r="F20" s="96"/>
      <c r="G20" s="96"/>
      <c r="H20" s="9">
        <f>SUM(H5:H19)</f>
        <v>76111.074540000001</v>
      </c>
    </row>
    <row r="21" spans="1:8">
      <c r="A21" s="15"/>
      <c r="B21" s="16"/>
      <c r="C21" s="16"/>
      <c r="D21" s="16"/>
      <c r="E21" s="16"/>
      <c r="F21" s="16"/>
      <c r="G21" s="16"/>
      <c r="H21" s="17"/>
    </row>
    <row r="22" spans="1:8">
      <c r="A22" s="15"/>
      <c r="B22" s="16"/>
      <c r="C22" s="16"/>
      <c r="D22" s="16"/>
      <c r="E22" s="16"/>
      <c r="F22" s="16"/>
      <c r="G22" s="16"/>
      <c r="H22" s="17"/>
    </row>
    <row r="23" spans="1:8" ht="41.25" customHeight="1">
      <c r="B23" s="97" t="s">
        <v>51</v>
      </c>
      <c r="C23" s="97"/>
      <c r="D23" s="97"/>
      <c r="E23" s="97"/>
      <c r="F23" s="97"/>
      <c r="G23" s="97"/>
      <c r="H23" s="97"/>
    </row>
  </sheetData>
  <mergeCells count="5">
    <mergeCell ref="A1:H1"/>
    <mergeCell ref="A2:H2"/>
    <mergeCell ref="A3:H3"/>
    <mergeCell ref="B20:G20"/>
    <mergeCell ref="B23:H2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J21"/>
  <sheetViews>
    <sheetView topLeftCell="A13" workbookViewId="0">
      <selection activeCell="H7" sqref="H7"/>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06" t="s">
        <v>0</v>
      </c>
      <c r="B1" s="107"/>
      <c r="C1" s="107"/>
      <c r="D1" s="107"/>
      <c r="E1" s="107"/>
      <c r="F1" s="107"/>
      <c r="G1" s="107"/>
      <c r="H1" s="107"/>
      <c r="I1" s="107"/>
      <c r="J1" s="1"/>
    </row>
    <row r="2" spans="1:10" ht="18.75">
      <c r="A2" s="108" t="s">
        <v>1</v>
      </c>
      <c r="B2" s="109"/>
      <c r="C2" s="109"/>
      <c r="D2" s="109"/>
      <c r="E2" s="109"/>
      <c r="F2" s="109"/>
      <c r="G2" s="109"/>
      <c r="H2" s="109"/>
      <c r="I2" s="109"/>
      <c r="J2" s="1"/>
    </row>
    <row r="3" spans="1:10" ht="36" customHeight="1">
      <c r="A3" s="110" t="s">
        <v>266</v>
      </c>
      <c r="B3" s="110"/>
      <c r="C3" s="110"/>
      <c r="D3" s="110"/>
      <c r="E3" s="110"/>
      <c r="F3" s="110"/>
      <c r="G3" s="110"/>
      <c r="H3" s="110"/>
      <c r="I3" s="110"/>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5">
        <v>10</v>
      </c>
      <c r="G5" s="6" t="s">
        <v>10</v>
      </c>
      <c r="H5" s="6">
        <v>261.12</v>
      </c>
      <c r="I5" s="7">
        <f>H5*F5</f>
        <v>2611.1999999999998</v>
      </c>
    </row>
    <row r="6" spans="1:10" ht="63.75">
      <c r="A6" s="4" t="s">
        <v>78</v>
      </c>
      <c r="B6" s="8" t="s">
        <v>18</v>
      </c>
      <c r="C6" s="9">
        <v>12.51</v>
      </c>
      <c r="D6" s="9">
        <v>2.0099999999999998</v>
      </c>
      <c r="E6" s="9">
        <v>3.25</v>
      </c>
      <c r="F6" s="4">
        <v>6.25</v>
      </c>
      <c r="G6" s="10" t="s">
        <v>16</v>
      </c>
      <c r="H6" s="10">
        <v>1149.1199999999999</v>
      </c>
      <c r="I6" s="7">
        <f t="shared" ref="I6:I15" si="0">H6*F6</f>
        <v>7181.9999999999991</v>
      </c>
    </row>
    <row r="7" spans="1:10" ht="102">
      <c r="A7" s="4" t="s">
        <v>224</v>
      </c>
      <c r="B7" s="8" t="s">
        <v>57</v>
      </c>
      <c r="C7" s="9">
        <v>10.650085000000001</v>
      </c>
      <c r="D7" s="9">
        <v>7.1368910000000003</v>
      </c>
      <c r="E7" s="9">
        <v>2.8526470000000002</v>
      </c>
      <c r="F7" s="4">
        <v>3.72</v>
      </c>
      <c r="G7" s="10" t="s">
        <v>16</v>
      </c>
      <c r="H7" s="10">
        <v>5358.83</v>
      </c>
      <c r="I7" s="7">
        <f t="shared" si="0"/>
        <v>19934.847600000001</v>
      </c>
    </row>
    <row r="8" spans="1:10" ht="89.25">
      <c r="A8" s="4" t="s">
        <v>225</v>
      </c>
      <c r="B8" s="8" t="s">
        <v>60</v>
      </c>
      <c r="C8" s="9">
        <v>27.36</v>
      </c>
      <c r="D8" s="9">
        <v>6.2686339999999996</v>
      </c>
      <c r="E8" s="9">
        <v>7.01</v>
      </c>
      <c r="F8" s="4">
        <v>1.98</v>
      </c>
      <c r="G8" s="10" t="s">
        <v>16</v>
      </c>
      <c r="H8" s="10">
        <v>2502.14</v>
      </c>
      <c r="I8" s="7">
        <f t="shared" si="0"/>
        <v>4954.2371999999996</v>
      </c>
    </row>
    <row r="9" spans="1:10" ht="63.75">
      <c r="A9" s="4" t="s">
        <v>226</v>
      </c>
      <c r="B9" s="8" t="s">
        <v>62</v>
      </c>
      <c r="C9" s="9"/>
      <c r="D9" s="9"/>
      <c r="E9" s="9"/>
      <c r="F9" s="4">
        <v>17.34</v>
      </c>
      <c r="G9" s="10" t="s">
        <v>16</v>
      </c>
      <c r="H9" s="10">
        <v>245.79</v>
      </c>
      <c r="I9" s="7">
        <f t="shared" si="0"/>
        <v>4261.9985999999999</v>
      </c>
    </row>
    <row r="10" spans="1:10" ht="87.75" customHeight="1">
      <c r="A10" s="4" t="s">
        <v>138</v>
      </c>
      <c r="B10" s="8" t="s">
        <v>41</v>
      </c>
      <c r="C10" s="9"/>
      <c r="D10" s="9"/>
      <c r="E10" s="9"/>
      <c r="F10" s="4">
        <v>11.45</v>
      </c>
      <c r="G10" s="10" t="s">
        <v>16</v>
      </c>
      <c r="H10" s="10">
        <v>5489.86</v>
      </c>
      <c r="I10" s="7">
        <f t="shared" si="0"/>
        <v>62858.89699999999</v>
      </c>
    </row>
    <row r="11" spans="1:10" ht="89.25">
      <c r="A11" s="20" t="s">
        <v>227</v>
      </c>
      <c r="B11" s="8" t="s">
        <v>45</v>
      </c>
      <c r="C11" s="9">
        <v>0.32</v>
      </c>
      <c r="D11" s="9">
        <v>0.35</v>
      </c>
      <c r="E11" s="9">
        <v>0.23</v>
      </c>
      <c r="F11" s="4">
        <v>1.02</v>
      </c>
      <c r="G11" s="10" t="s">
        <v>46</v>
      </c>
      <c r="H11" s="10">
        <v>65841.84</v>
      </c>
      <c r="I11" s="7">
        <f t="shared" si="0"/>
        <v>67158.676800000001</v>
      </c>
    </row>
    <row r="12" spans="1:10" ht="18.75">
      <c r="A12" s="4">
        <v>8</v>
      </c>
      <c r="B12" s="12" t="s">
        <v>21</v>
      </c>
      <c r="C12" s="9"/>
      <c r="D12" s="9"/>
      <c r="E12" s="9"/>
      <c r="F12" s="4"/>
      <c r="G12" s="10"/>
      <c r="H12" s="10"/>
      <c r="I12" s="7">
        <f t="shared" si="0"/>
        <v>0</v>
      </c>
    </row>
    <row r="13" spans="1:10" ht="15.75">
      <c r="A13" s="4">
        <v>9</v>
      </c>
      <c r="B13" s="8" t="s">
        <v>22</v>
      </c>
      <c r="C13" s="9">
        <v>7.51</v>
      </c>
      <c r="D13" s="9">
        <v>1.21</v>
      </c>
      <c r="E13" s="9">
        <v>1.95</v>
      </c>
      <c r="F13" s="4">
        <v>7.91</v>
      </c>
      <c r="G13" s="10" t="s">
        <v>16</v>
      </c>
      <c r="H13" s="10">
        <v>813.85</v>
      </c>
      <c r="I13" s="7">
        <f t="shared" si="0"/>
        <v>6437.5535</v>
      </c>
    </row>
    <row r="14" spans="1:10" ht="22.5" customHeight="1">
      <c r="A14" s="4">
        <v>10</v>
      </c>
      <c r="B14" s="8" t="s">
        <v>228</v>
      </c>
      <c r="C14" s="9"/>
      <c r="D14" s="9"/>
      <c r="E14" s="9"/>
      <c r="F14" s="4">
        <v>8.23</v>
      </c>
      <c r="G14" s="10" t="s">
        <v>16</v>
      </c>
      <c r="H14" s="10">
        <v>752.51</v>
      </c>
      <c r="I14" s="7">
        <f t="shared" si="0"/>
        <v>6193.1572999999999</v>
      </c>
    </row>
    <row r="15" spans="1:10" ht="18.75" customHeight="1">
      <c r="A15" s="4">
        <v>11</v>
      </c>
      <c r="B15" s="8" t="s">
        <v>24</v>
      </c>
      <c r="C15" s="9">
        <v>12.36</v>
      </c>
      <c r="D15" s="9">
        <v>9.26</v>
      </c>
      <c r="E15" s="9">
        <v>4.74</v>
      </c>
      <c r="F15" s="4">
        <v>13.2</v>
      </c>
      <c r="G15" s="10" t="s">
        <v>16</v>
      </c>
      <c r="H15" s="10">
        <v>434.67</v>
      </c>
      <c r="I15" s="7">
        <f t="shared" si="0"/>
        <v>5737.6440000000002</v>
      </c>
    </row>
    <row r="16" spans="1:10">
      <c r="A16" s="13"/>
      <c r="B16" s="117" t="s">
        <v>27</v>
      </c>
      <c r="C16" s="118"/>
      <c r="D16" s="118"/>
      <c r="E16" s="118"/>
      <c r="F16" s="118"/>
      <c r="G16" s="118"/>
      <c r="H16" s="119"/>
      <c r="I16" s="14">
        <f>SUM(I5:I15)</f>
        <v>187330.21199999997</v>
      </c>
    </row>
    <row r="17" spans="1:9">
      <c r="A17" s="15"/>
      <c r="B17" s="16"/>
      <c r="C17" s="16"/>
      <c r="D17" s="16"/>
      <c r="E17" s="16"/>
      <c r="F17" s="16"/>
      <c r="G17" s="16"/>
      <c r="H17" s="16"/>
      <c r="I17" s="17"/>
    </row>
    <row r="18" spans="1:9" ht="15" customHeight="1">
      <c r="B18" s="97" t="s">
        <v>28</v>
      </c>
      <c r="C18" s="97"/>
      <c r="D18" s="97"/>
      <c r="E18" s="97"/>
      <c r="F18" s="97"/>
      <c r="G18" s="97"/>
      <c r="H18" s="97"/>
      <c r="I18" s="97"/>
    </row>
    <row r="19" spans="1:9">
      <c r="B19" s="97"/>
      <c r="C19" s="97"/>
      <c r="D19" s="97"/>
      <c r="E19" s="97"/>
      <c r="F19" s="97"/>
      <c r="G19" s="97"/>
      <c r="H19" s="97"/>
      <c r="I19" s="97"/>
    </row>
    <row r="20" spans="1:9">
      <c r="B20" s="97"/>
      <c r="C20" s="97"/>
      <c r="D20" s="97"/>
      <c r="E20" s="97"/>
      <c r="F20" s="97"/>
      <c r="G20" s="97"/>
      <c r="H20" s="97"/>
      <c r="I20" s="97"/>
    </row>
    <row r="21" spans="1:9">
      <c r="B21" s="97"/>
      <c r="C21" s="97"/>
      <c r="D21" s="97"/>
      <c r="E21" s="97"/>
      <c r="F21" s="97"/>
      <c r="G21" s="97"/>
      <c r="H21" s="97"/>
      <c r="I21" s="97"/>
    </row>
  </sheetData>
  <mergeCells count="5">
    <mergeCell ref="A1:I1"/>
    <mergeCell ref="A2:I2"/>
    <mergeCell ref="A3:I3"/>
    <mergeCell ref="B16:H16"/>
    <mergeCell ref="B18:I2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4"/>
  <sheetViews>
    <sheetView topLeftCell="A13" workbookViewId="0">
      <selection activeCell="F21" sqref="F21"/>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16384" width="9.140625" style="23"/>
  </cols>
  <sheetData>
    <row r="1" spans="1:6" ht="18.75">
      <c r="A1" s="91" t="s">
        <v>0</v>
      </c>
      <c r="B1" s="92"/>
      <c r="C1" s="92"/>
      <c r="D1" s="92"/>
      <c r="E1" s="92"/>
      <c r="F1" s="92"/>
    </row>
    <row r="2" spans="1:6" ht="18.75">
      <c r="A2" s="93" t="s">
        <v>1</v>
      </c>
      <c r="B2" s="94"/>
      <c r="C2" s="94"/>
      <c r="D2" s="94"/>
      <c r="E2" s="94"/>
      <c r="F2" s="94"/>
    </row>
    <row r="3" spans="1:6" ht="29.25" customHeight="1">
      <c r="A3" s="95" t="s">
        <v>115</v>
      </c>
      <c r="B3" s="95"/>
      <c r="C3" s="95"/>
      <c r="D3" s="95"/>
      <c r="E3" s="95"/>
      <c r="F3" s="95"/>
    </row>
    <row r="4" spans="1:6">
      <c r="A4" s="18" t="s">
        <v>3</v>
      </c>
      <c r="B4" s="18" t="s">
        <v>4</v>
      </c>
      <c r="C4" s="18" t="s">
        <v>30</v>
      </c>
      <c r="D4" s="18" t="s">
        <v>6</v>
      </c>
      <c r="E4" s="18" t="s">
        <v>7</v>
      </c>
      <c r="F4" s="18" t="s">
        <v>8</v>
      </c>
    </row>
    <row r="5" spans="1:6" ht="115.5" customHeight="1">
      <c r="A5" s="4" t="s">
        <v>116</v>
      </c>
      <c r="B5" s="10" t="s">
        <v>12</v>
      </c>
      <c r="C5" s="9">
        <v>104.07</v>
      </c>
      <c r="D5" s="10" t="s">
        <v>13</v>
      </c>
      <c r="E5" s="10">
        <v>120.53</v>
      </c>
      <c r="F5" s="21">
        <f t="shared" ref="F5:F20" si="0">E5*C5</f>
        <v>12543.5571</v>
      </c>
    </row>
    <row r="6" spans="1:6" ht="57.75" customHeight="1" thickBot="1">
      <c r="A6" s="4" t="s">
        <v>117</v>
      </c>
      <c r="B6" s="40" t="s">
        <v>118</v>
      </c>
      <c r="C6" s="41">
        <v>8.67</v>
      </c>
      <c r="D6" s="40" t="s">
        <v>58</v>
      </c>
      <c r="E6" s="40">
        <v>351.48</v>
      </c>
      <c r="F6" s="21">
        <f t="shared" si="0"/>
        <v>3047.3316</v>
      </c>
    </row>
    <row r="7" spans="1:6" ht="72.75" customHeight="1">
      <c r="A7" s="4" t="s">
        <v>55</v>
      </c>
      <c r="B7" s="10" t="s">
        <v>18</v>
      </c>
      <c r="C7" s="9">
        <v>14.22</v>
      </c>
      <c r="D7" s="10" t="s">
        <v>13</v>
      </c>
      <c r="E7" s="10">
        <v>1149.1199999999999</v>
      </c>
      <c r="F7" s="21">
        <f t="shared" si="0"/>
        <v>16340.4864</v>
      </c>
    </row>
    <row r="8" spans="1:6" ht="99.95" customHeight="1">
      <c r="A8" s="4" t="s">
        <v>119</v>
      </c>
      <c r="B8" s="10" t="s">
        <v>102</v>
      </c>
      <c r="C8" s="9">
        <v>14.75</v>
      </c>
      <c r="D8" s="10" t="s">
        <v>13</v>
      </c>
      <c r="E8" s="10">
        <v>5829</v>
      </c>
      <c r="F8" s="21">
        <f t="shared" si="0"/>
        <v>85977.75</v>
      </c>
    </row>
    <row r="9" spans="1:6" ht="99.95" customHeight="1">
      <c r="A9" s="20" t="s">
        <v>120</v>
      </c>
      <c r="B9" s="10" t="s">
        <v>60</v>
      </c>
      <c r="C9" s="9">
        <v>39.64</v>
      </c>
      <c r="D9" s="10" t="s">
        <v>13</v>
      </c>
      <c r="E9" s="42">
        <v>2502.34</v>
      </c>
      <c r="F9" s="21">
        <f t="shared" si="0"/>
        <v>99192.757600000012</v>
      </c>
    </row>
    <row r="10" spans="1:6" ht="99.95" customHeight="1" thickBot="1">
      <c r="A10" s="20" t="s">
        <v>121</v>
      </c>
      <c r="B10" s="40" t="s">
        <v>62</v>
      </c>
      <c r="C10" s="9">
        <v>189.63</v>
      </c>
      <c r="D10" s="10"/>
      <c r="E10" s="42">
        <v>245.79</v>
      </c>
      <c r="F10" s="21">
        <f t="shared" si="0"/>
        <v>46609.157699999996</v>
      </c>
    </row>
    <row r="11" spans="1:6" ht="99.95" customHeight="1" thickBot="1">
      <c r="A11" s="20" t="s">
        <v>122</v>
      </c>
      <c r="B11" s="43" t="s">
        <v>41</v>
      </c>
      <c r="C11" s="9">
        <v>17.34</v>
      </c>
      <c r="D11" s="10"/>
      <c r="E11" s="40">
        <v>5489.86</v>
      </c>
      <c r="F11" s="21">
        <f t="shared" si="0"/>
        <v>95194.172399999996</v>
      </c>
    </row>
    <row r="12" spans="1:6" ht="78" customHeight="1">
      <c r="A12" s="4" t="s">
        <v>123</v>
      </c>
      <c r="B12" s="10" t="s">
        <v>124</v>
      </c>
      <c r="C12" s="9"/>
      <c r="D12" s="10"/>
      <c r="E12" s="10"/>
      <c r="F12" s="21"/>
    </row>
    <row r="13" spans="1:6" ht="19.5" customHeight="1" thickBot="1">
      <c r="A13" s="4"/>
      <c r="B13" s="10" t="s">
        <v>125</v>
      </c>
      <c r="C13" s="44">
        <v>0.84199999999999997</v>
      </c>
      <c r="D13" s="40" t="s">
        <v>46</v>
      </c>
      <c r="E13" s="40">
        <v>65841.84</v>
      </c>
      <c r="F13" s="21">
        <f>C13*E13</f>
        <v>55438.829279999998</v>
      </c>
    </row>
    <row r="14" spans="1:6" ht="17.25" customHeight="1" thickBot="1">
      <c r="A14" s="4"/>
      <c r="B14" s="10" t="s">
        <v>126</v>
      </c>
      <c r="C14" s="9">
        <v>0.84199999999999997</v>
      </c>
      <c r="D14" s="40" t="s">
        <v>46</v>
      </c>
      <c r="E14" s="40">
        <v>65841.84</v>
      </c>
      <c r="F14" s="21">
        <f t="shared" ref="F14" si="1">C14*E14</f>
        <v>55438.829279999998</v>
      </c>
    </row>
    <row r="15" spans="1:6" ht="18.75">
      <c r="A15" s="4">
        <v>9</v>
      </c>
      <c r="B15" s="22" t="s">
        <v>21</v>
      </c>
      <c r="C15" s="9"/>
      <c r="D15" s="10"/>
      <c r="E15" s="10"/>
      <c r="F15" s="21">
        <f t="shared" si="0"/>
        <v>0</v>
      </c>
    </row>
    <row r="16" spans="1:6" ht="15.75">
      <c r="A16" s="4">
        <v>10</v>
      </c>
      <c r="B16" s="10" t="s">
        <v>127</v>
      </c>
      <c r="C16" s="9">
        <v>35.17</v>
      </c>
      <c r="D16" s="10" t="s">
        <v>16</v>
      </c>
      <c r="E16" s="10">
        <v>778.47</v>
      </c>
      <c r="F16" s="21">
        <f t="shared" si="0"/>
        <v>27378.789900000003</v>
      </c>
    </row>
    <row r="17" spans="1:6" ht="27.75" customHeight="1">
      <c r="A17" s="4">
        <v>11</v>
      </c>
      <c r="B17" s="10" t="s">
        <v>128</v>
      </c>
      <c r="C17" s="9">
        <v>8.67</v>
      </c>
      <c r="D17" s="10" t="s">
        <v>16</v>
      </c>
      <c r="E17" s="10">
        <v>415.78</v>
      </c>
      <c r="F17" s="21">
        <f t="shared" si="0"/>
        <v>3604.8125999999997</v>
      </c>
    </row>
    <row r="18" spans="1:6" ht="15.75">
      <c r="A18" s="4">
        <v>12</v>
      </c>
      <c r="B18" s="10" t="s">
        <v>129</v>
      </c>
      <c r="C18" s="9">
        <v>27.59</v>
      </c>
      <c r="D18" s="10" t="s">
        <v>16</v>
      </c>
      <c r="E18" s="10">
        <v>415.78</v>
      </c>
      <c r="F18" s="21">
        <f t="shared" si="0"/>
        <v>11471.370199999999</v>
      </c>
    </row>
    <row r="19" spans="1:6" ht="15.75">
      <c r="A19" s="4">
        <v>13</v>
      </c>
      <c r="B19" s="10" t="s">
        <v>130</v>
      </c>
      <c r="C19" s="9">
        <v>53.86</v>
      </c>
      <c r="D19" s="10" t="s">
        <v>16</v>
      </c>
      <c r="E19" s="10">
        <v>719.8</v>
      </c>
      <c r="F19" s="21">
        <f t="shared" si="0"/>
        <v>38768.428</v>
      </c>
    </row>
    <row r="20" spans="1:6" ht="27.75" customHeight="1">
      <c r="A20" s="23">
        <v>14</v>
      </c>
      <c r="B20" s="10" t="s">
        <v>112</v>
      </c>
      <c r="C20" s="45">
        <v>104.07</v>
      </c>
      <c r="D20" s="10" t="s">
        <v>16</v>
      </c>
      <c r="E20" s="46">
        <v>169.47</v>
      </c>
      <c r="F20" s="21">
        <f t="shared" si="0"/>
        <v>17636.742899999997</v>
      </c>
    </row>
    <row r="21" spans="1:6">
      <c r="A21" s="13"/>
      <c r="B21" s="98" t="s">
        <v>113</v>
      </c>
      <c r="C21" s="99"/>
      <c r="D21" s="99"/>
      <c r="E21" s="100"/>
      <c r="F21" s="21">
        <f>SUM(F5:F20)</f>
        <v>568643.01495999994</v>
      </c>
    </row>
    <row r="24" spans="1:6" ht="50.25" customHeight="1">
      <c r="B24" s="97" t="s">
        <v>114</v>
      </c>
      <c r="C24" s="97"/>
      <c r="D24" s="97"/>
      <c r="E24" s="97"/>
      <c r="F24" s="97"/>
    </row>
  </sheetData>
  <mergeCells count="5">
    <mergeCell ref="A1:F1"/>
    <mergeCell ref="A2:F2"/>
    <mergeCell ref="A3:F3"/>
    <mergeCell ref="B21:E21"/>
    <mergeCell ref="B24:F24"/>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H25"/>
  <sheetViews>
    <sheetView topLeftCell="A10"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26.85546875" style="23" customWidth="1"/>
    <col min="9" max="16384" width="9.140625" style="23"/>
  </cols>
  <sheetData>
    <row r="1" spans="1:6" ht="18.75">
      <c r="A1" s="91" t="s">
        <v>0</v>
      </c>
      <c r="B1" s="92"/>
      <c r="C1" s="92"/>
      <c r="D1" s="92"/>
      <c r="E1" s="92"/>
      <c r="F1" s="92"/>
    </row>
    <row r="2" spans="1:6" ht="18.75">
      <c r="A2" s="93"/>
      <c r="B2" s="94"/>
      <c r="C2" s="94"/>
      <c r="D2" s="94"/>
      <c r="E2" s="94"/>
      <c r="F2" s="94"/>
    </row>
    <row r="3" spans="1:6" ht="34.5" customHeight="1">
      <c r="A3" s="113" t="s">
        <v>200</v>
      </c>
      <c r="B3" s="114"/>
      <c r="C3" s="114"/>
      <c r="D3" s="114"/>
      <c r="E3" s="114"/>
      <c r="F3" s="115"/>
    </row>
    <row r="4" spans="1:6">
      <c r="A4" s="18" t="s">
        <v>3</v>
      </c>
      <c r="B4" s="18" t="s">
        <v>4</v>
      </c>
      <c r="C4" s="18" t="s">
        <v>30</v>
      </c>
      <c r="D4" s="18" t="s">
        <v>6</v>
      </c>
      <c r="E4" s="18" t="s">
        <v>7</v>
      </c>
      <c r="F4" s="18" t="s">
        <v>8</v>
      </c>
    </row>
    <row r="5" spans="1:6" ht="45.75" customHeight="1">
      <c r="A5" s="10">
        <v>1</v>
      </c>
      <c r="B5" s="10" t="s">
        <v>131</v>
      </c>
      <c r="C5" s="10">
        <v>10</v>
      </c>
      <c r="D5" s="10" t="s">
        <v>10</v>
      </c>
      <c r="E5" s="10">
        <v>261.12</v>
      </c>
      <c r="F5" s="10">
        <f>C5*E5</f>
        <v>2611.1999999999998</v>
      </c>
    </row>
    <row r="6" spans="1:6" ht="115.5" customHeight="1">
      <c r="A6" s="4" t="s">
        <v>99</v>
      </c>
      <c r="B6" s="10" t="s">
        <v>12</v>
      </c>
      <c r="C6" s="9">
        <v>24.67</v>
      </c>
      <c r="D6" s="10" t="s">
        <v>13</v>
      </c>
      <c r="E6" s="10">
        <v>120.53</v>
      </c>
      <c r="F6" s="21">
        <f t="shared" ref="F6:F9" si="0">E6*C6</f>
        <v>2973.4751000000001</v>
      </c>
    </row>
    <row r="7" spans="1:6" ht="115.5" customHeight="1">
      <c r="A7" s="4" t="s">
        <v>100</v>
      </c>
      <c r="B7" s="10" t="s">
        <v>35</v>
      </c>
      <c r="C7" s="9">
        <v>9.1999999999999993</v>
      </c>
      <c r="D7" s="10" t="s">
        <v>13</v>
      </c>
      <c r="E7" s="10">
        <v>223.35</v>
      </c>
      <c r="F7" s="21">
        <f t="shared" si="0"/>
        <v>2054.8199999999997</v>
      </c>
    </row>
    <row r="8" spans="1:6" ht="72.75" customHeight="1">
      <c r="A8" s="4" t="s">
        <v>36</v>
      </c>
      <c r="B8" s="10" t="s">
        <v>18</v>
      </c>
      <c r="C8" s="9">
        <v>15.34</v>
      </c>
      <c r="D8" s="10" t="s">
        <v>13</v>
      </c>
      <c r="E8" s="10">
        <v>1149.1199999999999</v>
      </c>
      <c r="F8" s="21">
        <f t="shared" si="0"/>
        <v>17627.500799999998</v>
      </c>
    </row>
    <row r="9" spans="1:6" ht="110.25" customHeight="1">
      <c r="A9" s="4" t="s">
        <v>101</v>
      </c>
      <c r="B9" s="10" t="s">
        <v>102</v>
      </c>
      <c r="C9" s="9">
        <v>18.41</v>
      </c>
      <c r="D9" s="10" t="s">
        <v>13</v>
      </c>
      <c r="E9" s="10">
        <v>5829</v>
      </c>
      <c r="F9" s="21">
        <f t="shared" si="0"/>
        <v>107311.89</v>
      </c>
    </row>
    <row r="10" spans="1:6" ht="110.25" customHeight="1">
      <c r="A10" s="4" t="s">
        <v>201</v>
      </c>
      <c r="B10" s="10" t="s">
        <v>202</v>
      </c>
      <c r="C10" s="9"/>
      <c r="D10" s="10"/>
      <c r="E10" s="10"/>
      <c r="F10" s="21"/>
    </row>
    <row r="11" spans="1:6" ht="23.25" customHeight="1">
      <c r="A11" s="4"/>
      <c r="B11" s="10" t="s">
        <v>203</v>
      </c>
      <c r="C11" s="9">
        <v>1449.81</v>
      </c>
      <c r="D11" s="10" t="s">
        <v>204</v>
      </c>
      <c r="E11" s="10">
        <v>10</v>
      </c>
      <c r="F11" s="21">
        <f>C11*E11</f>
        <v>14498.099999999999</v>
      </c>
    </row>
    <row r="12" spans="1:6" ht="66.75" customHeight="1">
      <c r="A12" s="4" t="s">
        <v>205</v>
      </c>
      <c r="B12" s="10" t="s">
        <v>206</v>
      </c>
      <c r="C12" s="9">
        <v>45.06</v>
      </c>
      <c r="D12" s="10" t="s">
        <v>13</v>
      </c>
      <c r="E12" s="10">
        <v>5605</v>
      </c>
      <c r="F12" s="21">
        <f>C12*E12</f>
        <v>252561.30000000002</v>
      </c>
    </row>
    <row r="13" spans="1:6" ht="66.75" customHeight="1">
      <c r="A13" s="4" t="s">
        <v>207</v>
      </c>
      <c r="B13" s="10" t="s">
        <v>208</v>
      </c>
      <c r="C13" s="9">
        <v>27.61</v>
      </c>
      <c r="D13" s="10" t="s">
        <v>13</v>
      </c>
      <c r="E13" s="10">
        <v>7586</v>
      </c>
      <c r="F13" s="21">
        <f>C13*E13</f>
        <v>209449.46</v>
      </c>
    </row>
    <row r="14" spans="1:6" ht="66.75" customHeight="1">
      <c r="A14" s="4" t="s">
        <v>209</v>
      </c>
      <c r="B14" s="10" t="s">
        <v>210</v>
      </c>
      <c r="C14" s="9">
        <v>39.869999999999997</v>
      </c>
      <c r="D14" s="10" t="s">
        <v>204</v>
      </c>
      <c r="E14" s="10">
        <v>548</v>
      </c>
      <c r="F14" s="21">
        <f>C14*E14</f>
        <v>21848.76</v>
      </c>
    </row>
    <row r="15" spans="1:6" ht="18.75">
      <c r="A15" s="4">
        <v>10</v>
      </c>
      <c r="B15" s="22" t="s">
        <v>21</v>
      </c>
      <c r="C15" s="9"/>
      <c r="D15" s="10"/>
      <c r="E15" s="10"/>
      <c r="F15" s="21"/>
    </row>
    <row r="16" spans="1:6">
      <c r="A16" s="4" t="s">
        <v>105</v>
      </c>
      <c r="B16" s="10" t="s">
        <v>211</v>
      </c>
      <c r="C16" s="9">
        <v>6.51</v>
      </c>
      <c r="D16" s="10" t="s">
        <v>46</v>
      </c>
      <c r="E16" s="10">
        <v>1116.72</v>
      </c>
      <c r="F16" s="21">
        <f t="shared" ref="F16:F21" si="1">C16*E16</f>
        <v>7269.8472000000002</v>
      </c>
    </row>
    <row r="17" spans="1:8" ht="15.75">
      <c r="A17" s="4" t="s">
        <v>103</v>
      </c>
      <c r="B17" s="10" t="s">
        <v>127</v>
      </c>
      <c r="C17" s="9">
        <v>10.53</v>
      </c>
      <c r="D17" s="10" t="s">
        <v>16</v>
      </c>
      <c r="E17" s="10">
        <v>813.85</v>
      </c>
      <c r="F17" s="21">
        <f t="shared" si="1"/>
        <v>8569.8405000000002</v>
      </c>
    </row>
    <row r="18" spans="1:8" ht="27.75" customHeight="1">
      <c r="A18" s="4" t="s">
        <v>109</v>
      </c>
      <c r="B18" s="10" t="s">
        <v>212</v>
      </c>
      <c r="C18" s="9">
        <v>9.1999999999999993</v>
      </c>
      <c r="D18" s="10" t="s">
        <v>16</v>
      </c>
      <c r="E18" s="10">
        <v>482.08</v>
      </c>
      <c r="F18" s="21">
        <f t="shared" si="1"/>
        <v>4435.1359999999995</v>
      </c>
    </row>
    <row r="19" spans="1:8" ht="15.75">
      <c r="A19" s="4" t="s">
        <v>107</v>
      </c>
      <c r="B19" s="10" t="s">
        <v>129</v>
      </c>
      <c r="C19" s="9">
        <v>125.96</v>
      </c>
      <c r="D19" s="10" t="s">
        <v>16</v>
      </c>
      <c r="E19" s="10">
        <v>434.67</v>
      </c>
      <c r="F19" s="21">
        <f t="shared" si="1"/>
        <v>54751.033199999998</v>
      </c>
    </row>
    <row r="20" spans="1:8" ht="15.75">
      <c r="A20" s="13" t="s">
        <v>111</v>
      </c>
      <c r="B20" s="10" t="s">
        <v>130</v>
      </c>
      <c r="C20" s="9">
        <v>15.34</v>
      </c>
      <c r="D20" s="10" t="s">
        <v>16</v>
      </c>
      <c r="E20" s="10">
        <v>752.51</v>
      </c>
      <c r="F20" s="21">
        <f t="shared" si="1"/>
        <v>11543.5034</v>
      </c>
    </row>
    <row r="21" spans="1:8" ht="27.75" customHeight="1">
      <c r="B21" s="10" t="s">
        <v>112</v>
      </c>
      <c r="C21" s="9">
        <v>24.67</v>
      </c>
      <c r="D21" s="10" t="s">
        <v>16</v>
      </c>
      <c r="E21" s="10">
        <v>177.16</v>
      </c>
      <c r="F21" s="21">
        <f t="shared" si="1"/>
        <v>4370.5372000000007</v>
      </c>
      <c r="H21" s="38"/>
    </row>
    <row r="22" spans="1:8">
      <c r="A22" s="13"/>
      <c r="B22" s="96" t="s">
        <v>113</v>
      </c>
      <c r="C22" s="96"/>
      <c r="D22" s="96"/>
      <c r="E22" s="96"/>
      <c r="F22" s="21">
        <f>SUM(F5:F21)</f>
        <v>721876.40340000007</v>
      </c>
    </row>
    <row r="25" spans="1:8" ht="50.25" customHeight="1">
      <c r="B25" s="97" t="s">
        <v>114</v>
      </c>
      <c r="C25" s="97"/>
      <c r="D25" s="97"/>
      <c r="E25" s="97"/>
      <c r="F25" s="97"/>
      <c r="H25" s="38"/>
    </row>
  </sheetData>
  <mergeCells count="5">
    <mergeCell ref="A1:F1"/>
    <mergeCell ref="A2:F2"/>
    <mergeCell ref="A3:F3"/>
    <mergeCell ref="B22:E22"/>
    <mergeCell ref="B25:F25"/>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J25"/>
  <sheetViews>
    <sheetView tabSelected="1" workbookViewId="0">
      <selection activeCell="I20" sqref="I20"/>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06" t="s">
        <v>0</v>
      </c>
      <c r="B1" s="107"/>
      <c r="C1" s="107"/>
      <c r="D1" s="107"/>
      <c r="E1" s="107"/>
      <c r="F1" s="107"/>
      <c r="G1" s="107"/>
      <c r="H1" s="107"/>
      <c r="I1" s="107"/>
      <c r="J1" s="1"/>
    </row>
    <row r="2" spans="1:10" ht="18.75">
      <c r="A2" s="108" t="s">
        <v>1</v>
      </c>
      <c r="B2" s="109"/>
      <c r="C2" s="109"/>
      <c r="D2" s="109"/>
      <c r="E2" s="109"/>
      <c r="F2" s="109"/>
      <c r="G2" s="109"/>
      <c r="H2" s="109"/>
      <c r="I2" s="109"/>
      <c r="J2" s="1"/>
    </row>
    <row r="3" spans="1:10" ht="36" customHeight="1">
      <c r="A3" s="110" t="s">
        <v>248</v>
      </c>
      <c r="B3" s="110"/>
      <c r="C3" s="110"/>
      <c r="D3" s="110"/>
      <c r="E3" s="110"/>
      <c r="F3" s="110"/>
      <c r="G3" s="110"/>
      <c r="H3" s="110"/>
      <c r="I3" s="110"/>
      <c r="J3" s="2"/>
    </row>
    <row r="4" spans="1:10">
      <c r="A4" s="3" t="s">
        <v>3</v>
      </c>
      <c r="B4" s="3" t="s">
        <v>4</v>
      </c>
      <c r="C4" s="3">
        <v>3</v>
      </c>
      <c r="D4" s="3">
        <v>1</v>
      </c>
      <c r="E4" s="3">
        <v>2</v>
      </c>
      <c r="F4" s="3" t="s">
        <v>5</v>
      </c>
      <c r="G4" s="3" t="s">
        <v>6</v>
      </c>
      <c r="H4" s="3" t="s">
        <v>7</v>
      </c>
      <c r="I4" s="3" t="s">
        <v>8</v>
      </c>
    </row>
    <row r="5" spans="1:10" ht="21">
      <c r="A5" s="4">
        <v>1</v>
      </c>
      <c r="B5" s="24" t="s">
        <v>9</v>
      </c>
      <c r="C5" s="4">
        <v>1</v>
      </c>
      <c r="D5" s="4" t="s">
        <v>10</v>
      </c>
      <c r="E5" s="4">
        <v>243.53</v>
      </c>
      <c r="F5" s="5">
        <v>20</v>
      </c>
      <c r="G5" s="6" t="s">
        <v>10</v>
      </c>
      <c r="H5" s="6">
        <v>243.77</v>
      </c>
      <c r="I5" s="7">
        <f>H5*F5</f>
        <v>4875.4000000000005</v>
      </c>
    </row>
    <row r="6" spans="1:10" ht="114.75">
      <c r="A6" s="4" t="s">
        <v>11</v>
      </c>
      <c r="B6" s="8" t="s">
        <v>12</v>
      </c>
      <c r="C6" s="9">
        <v>80.72</v>
      </c>
      <c r="D6" s="9">
        <v>11.23</v>
      </c>
      <c r="E6" s="9">
        <v>20.8</v>
      </c>
      <c r="F6" s="4">
        <v>126.38</v>
      </c>
      <c r="G6" s="10" t="s">
        <v>13</v>
      </c>
      <c r="H6" s="10">
        <v>120.53</v>
      </c>
      <c r="I6" s="7">
        <f t="shared" ref="I6:I19" si="0">H6*F6</f>
        <v>15232.581399999999</v>
      </c>
    </row>
    <row r="7" spans="1:10" s="82" customFormat="1" ht="89.25">
      <c r="A7" s="20" t="s">
        <v>14</v>
      </c>
      <c r="B7" s="81" t="s">
        <v>15</v>
      </c>
      <c r="C7" s="9">
        <v>7.51</v>
      </c>
      <c r="D7" s="9">
        <v>1.21</v>
      </c>
      <c r="E7" s="9">
        <v>1.95</v>
      </c>
      <c r="F7" s="20">
        <v>11.15</v>
      </c>
      <c r="G7" s="26" t="s">
        <v>58</v>
      </c>
      <c r="H7" s="26">
        <v>223.35</v>
      </c>
      <c r="I7" s="7">
        <f t="shared" si="0"/>
        <v>2490.3525</v>
      </c>
    </row>
    <row r="8" spans="1:10" ht="63.75">
      <c r="A8" s="4" t="s">
        <v>17</v>
      </c>
      <c r="B8" s="8" t="s">
        <v>18</v>
      </c>
      <c r="C8" s="9">
        <v>12.51</v>
      </c>
      <c r="D8" s="9">
        <v>2.0099999999999998</v>
      </c>
      <c r="E8" s="9">
        <v>3.25</v>
      </c>
      <c r="F8" s="4">
        <v>18.59</v>
      </c>
      <c r="G8" s="10" t="s">
        <v>16</v>
      </c>
      <c r="H8" s="10">
        <v>1149.1199999999999</v>
      </c>
      <c r="I8" s="7">
        <f t="shared" si="0"/>
        <v>21362.140799999997</v>
      </c>
    </row>
    <row r="9" spans="1:10" ht="102">
      <c r="A9" s="4" t="s">
        <v>218</v>
      </c>
      <c r="B9" s="8" t="s">
        <v>57</v>
      </c>
      <c r="C9" s="9">
        <v>10.650085000000001</v>
      </c>
      <c r="D9" s="9">
        <v>7.1368910000000003</v>
      </c>
      <c r="E9" s="9">
        <v>2.8526470000000002</v>
      </c>
      <c r="F9" s="4">
        <v>14.7</v>
      </c>
      <c r="G9" s="10" t="s">
        <v>16</v>
      </c>
      <c r="H9" s="10">
        <v>5358.83</v>
      </c>
      <c r="I9" s="7">
        <f t="shared" si="0"/>
        <v>78774.800999999992</v>
      </c>
    </row>
    <row r="10" spans="1:10" ht="89.25">
      <c r="A10" s="4" t="s">
        <v>59</v>
      </c>
      <c r="B10" s="8" t="s">
        <v>60</v>
      </c>
      <c r="C10" s="9">
        <v>27.36</v>
      </c>
      <c r="D10" s="9">
        <v>6.2686339999999996</v>
      </c>
      <c r="E10" s="9">
        <v>7.01</v>
      </c>
      <c r="F10" s="4">
        <v>38.94</v>
      </c>
      <c r="G10" s="10" t="s">
        <v>16</v>
      </c>
      <c r="H10" s="10">
        <v>2502.34</v>
      </c>
      <c r="I10" s="7">
        <f t="shared" si="0"/>
        <v>97441.119600000005</v>
      </c>
    </row>
    <row r="11" spans="1:10" ht="63.75">
      <c r="A11" s="4" t="s">
        <v>249</v>
      </c>
      <c r="B11" s="8" t="s">
        <v>62</v>
      </c>
      <c r="C11" s="9"/>
      <c r="D11" s="9"/>
      <c r="E11" s="9"/>
      <c r="F11" s="4">
        <v>292.75</v>
      </c>
      <c r="G11" s="10" t="s">
        <v>204</v>
      </c>
      <c r="H11" s="10">
        <v>245.79</v>
      </c>
      <c r="I11" s="7">
        <f t="shared" si="0"/>
        <v>71955.022499999992</v>
      </c>
    </row>
    <row r="12" spans="1:10" ht="89.25">
      <c r="A12" s="20" t="s">
        <v>44</v>
      </c>
      <c r="B12" s="8" t="s">
        <v>45</v>
      </c>
      <c r="C12" s="9">
        <v>0.32</v>
      </c>
      <c r="D12" s="9">
        <v>0.35</v>
      </c>
      <c r="E12" s="9">
        <v>0.23</v>
      </c>
      <c r="F12" s="4">
        <v>1.843</v>
      </c>
      <c r="G12" s="10" t="s">
        <v>46</v>
      </c>
      <c r="H12" s="10">
        <v>65841.84</v>
      </c>
      <c r="I12" s="7">
        <f t="shared" si="0"/>
        <v>121346.51112</v>
      </c>
    </row>
    <row r="13" spans="1:10" ht="87.75" customHeight="1">
      <c r="A13" s="4" t="s">
        <v>42</v>
      </c>
      <c r="B13" s="8" t="s">
        <v>41</v>
      </c>
      <c r="C13" s="9"/>
      <c r="D13" s="9"/>
      <c r="E13" s="9"/>
      <c r="F13" s="4">
        <v>18.5</v>
      </c>
      <c r="G13" s="10" t="s">
        <v>16</v>
      </c>
      <c r="H13" s="10">
        <v>5489.86</v>
      </c>
      <c r="I13" s="7">
        <f t="shared" si="0"/>
        <v>101562.40999999999</v>
      </c>
    </row>
    <row r="14" spans="1:10" ht="18.75">
      <c r="A14" s="4">
        <v>10</v>
      </c>
      <c r="B14" s="12" t="s">
        <v>21</v>
      </c>
      <c r="C14" s="9"/>
      <c r="D14" s="9"/>
      <c r="E14" s="9"/>
      <c r="F14" s="4"/>
      <c r="G14" s="10"/>
      <c r="H14" s="10"/>
      <c r="I14" s="7">
        <f t="shared" si="0"/>
        <v>0</v>
      </c>
    </row>
    <row r="15" spans="1:10" ht="15.75">
      <c r="A15" s="4">
        <v>11</v>
      </c>
      <c r="B15" s="8" t="s">
        <v>223</v>
      </c>
      <c r="C15" s="9">
        <v>7.51</v>
      </c>
      <c r="D15" s="9">
        <v>1.21</v>
      </c>
      <c r="E15" s="9">
        <v>1.95</v>
      </c>
      <c r="F15" s="4">
        <v>11.15</v>
      </c>
      <c r="G15" s="10" t="s">
        <v>16</v>
      </c>
      <c r="H15" s="10">
        <v>482.08</v>
      </c>
      <c r="I15" s="7">
        <f t="shared" si="0"/>
        <v>5375.192</v>
      </c>
    </row>
    <row r="16" spans="1:10" ht="15.75">
      <c r="A16" s="4">
        <v>12</v>
      </c>
      <c r="B16" s="8" t="s">
        <v>22</v>
      </c>
      <c r="C16" s="9">
        <v>7.51</v>
      </c>
      <c r="D16" s="9">
        <v>1.21</v>
      </c>
      <c r="E16" s="9">
        <v>1.95</v>
      </c>
      <c r="F16" s="4">
        <v>37.049999999999997</v>
      </c>
      <c r="G16" s="10" t="s">
        <v>16</v>
      </c>
      <c r="H16" s="10">
        <v>813.82</v>
      </c>
      <c r="I16" s="7">
        <f t="shared" si="0"/>
        <v>30152.030999999999</v>
      </c>
    </row>
    <row r="17" spans="1:9" ht="22.5" customHeight="1">
      <c r="A17" s="4">
        <v>13</v>
      </c>
      <c r="B17" s="8" t="s">
        <v>228</v>
      </c>
      <c r="C17" s="9"/>
      <c r="D17" s="9"/>
      <c r="E17" s="9"/>
      <c r="F17" s="4">
        <v>57.53</v>
      </c>
      <c r="G17" s="10" t="s">
        <v>16</v>
      </c>
      <c r="H17" s="10">
        <v>752.51</v>
      </c>
      <c r="I17" s="7">
        <f t="shared" si="0"/>
        <v>43291.900300000001</v>
      </c>
    </row>
    <row r="18" spans="1:9" ht="18.75" customHeight="1">
      <c r="A18" s="4">
        <v>14</v>
      </c>
      <c r="B18" s="8" t="s">
        <v>24</v>
      </c>
      <c r="C18" s="9">
        <v>12.36</v>
      </c>
      <c r="D18" s="9">
        <v>9.26</v>
      </c>
      <c r="E18" s="9">
        <v>4.74</v>
      </c>
      <c r="F18" s="4">
        <v>25.85</v>
      </c>
      <c r="G18" s="10" t="s">
        <v>16</v>
      </c>
      <c r="H18" s="10">
        <v>434.07</v>
      </c>
      <c r="I18" s="7">
        <f t="shared" si="0"/>
        <v>11220.709500000001</v>
      </c>
    </row>
    <row r="19" spans="1:9" ht="15.75">
      <c r="A19" s="4">
        <v>15</v>
      </c>
      <c r="B19" s="8" t="s">
        <v>26</v>
      </c>
      <c r="C19" s="9">
        <v>80.72</v>
      </c>
      <c r="D19" s="9">
        <v>14.81</v>
      </c>
      <c r="E19" s="9">
        <v>20.8</v>
      </c>
      <c r="F19" s="4">
        <v>126.38</v>
      </c>
      <c r="G19" s="10" t="s">
        <v>16</v>
      </c>
      <c r="H19" s="10">
        <v>177.16</v>
      </c>
      <c r="I19" s="7">
        <f t="shared" si="0"/>
        <v>22389.480799999998</v>
      </c>
    </row>
    <row r="20" spans="1:9">
      <c r="A20" s="13"/>
      <c r="B20" s="117" t="s">
        <v>27</v>
      </c>
      <c r="C20" s="118"/>
      <c r="D20" s="118"/>
      <c r="E20" s="118"/>
      <c r="F20" s="118"/>
      <c r="G20" s="118"/>
      <c r="H20" s="119"/>
      <c r="I20" s="14">
        <f>SUM(I5:I19)</f>
        <v>627469.65251999989</v>
      </c>
    </row>
    <row r="21" spans="1:9">
      <c r="A21" s="15"/>
      <c r="B21" s="16"/>
      <c r="C21" s="16"/>
      <c r="D21" s="16"/>
      <c r="E21" s="16"/>
      <c r="F21" s="16"/>
      <c r="G21" s="16"/>
      <c r="H21" s="16"/>
      <c r="I21" s="17"/>
    </row>
    <row r="22" spans="1:9" ht="15" customHeight="1">
      <c r="B22" s="97" t="s">
        <v>28</v>
      </c>
      <c r="C22" s="97"/>
      <c r="D22" s="97"/>
      <c r="E22" s="97"/>
      <c r="F22" s="97"/>
      <c r="G22" s="97"/>
      <c r="H22" s="97"/>
      <c r="I22" s="97"/>
    </row>
    <row r="23" spans="1:9">
      <c r="B23" s="97"/>
      <c r="C23" s="97"/>
      <c r="D23" s="97"/>
      <c r="E23" s="97"/>
      <c r="F23" s="97"/>
      <c r="G23" s="97"/>
      <c r="H23" s="97"/>
      <c r="I23" s="97"/>
    </row>
    <row r="24" spans="1:9">
      <c r="B24" s="97"/>
      <c r="C24" s="97"/>
      <c r="D24" s="97"/>
      <c r="E24" s="97"/>
      <c r="F24" s="97"/>
      <c r="G24" s="97"/>
      <c r="H24" s="97"/>
      <c r="I24" s="97"/>
    </row>
    <row r="25" spans="1:9">
      <c r="B25" s="97"/>
      <c r="C25" s="97"/>
      <c r="D25" s="97"/>
      <c r="E25" s="97"/>
      <c r="F25" s="97"/>
      <c r="G25" s="97"/>
      <c r="H25" s="97"/>
      <c r="I25" s="97"/>
    </row>
  </sheetData>
  <mergeCells count="5">
    <mergeCell ref="A1:I1"/>
    <mergeCell ref="A2:I2"/>
    <mergeCell ref="A3:I3"/>
    <mergeCell ref="B20:H20"/>
    <mergeCell ref="B22: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10.5703125" style="23" bestFit="1" customWidth="1"/>
    <col min="2" max="2" width="44.85546875" style="23" customWidth="1"/>
    <col min="3" max="3" width="14.5703125" style="23" customWidth="1"/>
    <col min="4" max="4" width="7.5703125" style="66" customWidth="1"/>
    <col min="5" max="5" width="18.42578125" style="23" customWidth="1"/>
    <col min="6" max="6" width="20.5703125" style="23" bestFit="1" customWidth="1"/>
    <col min="7" max="16384" width="9.140625" style="23"/>
  </cols>
  <sheetData>
    <row r="1" spans="1:6" ht="18.75">
      <c r="A1" s="101" t="s">
        <v>0</v>
      </c>
      <c r="B1" s="101"/>
      <c r="C1" s="101"/>
      <c r="D1" s="101"/>
      <c r="E1" s="101"/>
      <c r="F1" s="101"/>
    </row>
    <row r="2" spans="1:6" ht="18.75">
      <c r="A2" s="101" t="s">
        <v>1</v>
      </c>
      <c r="B2" s="101"/>
      <c r="C2" s="101"/>
      <c r="D2" s="101"/>
      <c r="E2" s="101"/>
      <c r="F2" s="101"/>
    </row>
    <row r="3" spans="1:6" ht="37.5" customHeight="1">
      <c r="A3" s="103" t="s">
        <v>189</v>
      </c>
      <c r="B3" s="104"/>
      <c r="C3" s="104"/>
      <c r="D3" s="104"/>
      <c r="E3" s="104"/>
      <c r="F3" s="105"/>
    </row>
    <row r="4" spans="1:6">
      <c r="A4" s="48" t="s">
        <v>140</v>
      </c>
      <c r="B4" s="48" t="s">
        <v>141</v>
      </c>
      <c r="C4" s="48" t="s">
        <v>142</v>
      </c>
      <c r="D4" s="48" t="s">
        <v>6</v>
      </c>
      <c r="E4" s="48" t="s">
        <v>7</v>
      </c>
      <c r="F4" s="48" t="s">
        <v>8</v>
      </c>
    </row>
    <row r="5" spans="1:6" ht="171">
      <c r="A5" s="49" t="s">
        <v>176</v>
      </c>
      <c r="B5" s="124" t="s">
        <v>152</v>
      </c>
      <c r="C5" s="53">
        <v>41.29</v>
      </c>
      <c r="D5" s="63" t="s">
        <v>146</v>
      </c>
      <c r="E5" s="52">
        <v>120.53</v>
      </c>
      <c r="F5" s="53">
        <f>ROUND(C5*E5,0)</f>
        <v>4977</v>
      </c>
    </row>
    <row r="6" spans="1:6" ht="91.5" customHeight="1">
      <c r="A6" s="49" t="s">
        <v>117</v>
      </c>
      <c r="B6" s="124" t="s">
        <v>118</v>
      </c>
      <c r="C6" s="49">
        <v>4.12</v>
      </c>
      <c r="D6" s="48" t="s">
        <v>58</v>
      </c>
      <c r="E6" s="49">
        <v>351.48</v>
      </c>
      <c r="F6" s="49">
        <f t="shared" ref="F6" si="0">E6*C6</f>
        <v>1448.0976000000001</v>
      </c>
    </row>
    <row r="7" spans="1:6" ht="99.75">
      <c r="A7" s="49" t="s">
        <v>177</v>
      </c>
      <c r="B7" s="124" t="s">
        <v>156</v>
      </c>
      <c r="C7" s="53">
        <v>6.77</v>
      </c>
      <c r="D7" s="63" t="s">
        <v>146</v>
      </c>
      <c r="E7" s="49">
        <v>1149.1199999999999</v>
      </c>
      <c r="F7" s="51">
        <f>ROUND(C7*E7,0)</f>
        <v>7780</v>
      </c>
    </row>
    <row r="8" spans="1:6" s="57" customFormat="1" ht="128.25">
      <c r="A8" s="54" t="s">
        <v>178</v>
      </c>
      <c r="B8" s="125" t="s">
        <v>158</v>
      </c>
      <c r="C8" s="56">
        <v>13.02</v>
      </c>
      <c r="D8" s="64" t="s">
        <v>146</v>
      </c>
      <c r="E8" s="56">
        <v>5829</v>
      </c>
      <c r="F8" s="56">
        <f>C8*E8</f>
        <v>75893.58</v>
      </c>
    </row>
    <row r="9" spans="1:6" s="57" customFormat="1" ht="42.75">
      <c r="A9" s="54" t="s">
        <v>91</v>
      </c>
      <c r="B9" s="125" t="s">
        <v>160</v>
      </c>
      <c r="C9" s="56">
        <v>5.45</v>
      </c>
      <c r="D9" s="64" t="s">
        <v>146</v>
      </c>
      <c r="E9" s="54">
        <v>5489.86</v>
      </c>
      <c r="F9" s="56">
        <f t="shared" ref="F9" si="1">ROUND(C9*E9,0)</f>
        <v>29920</v>
      </c>
    </row>
    <row r="10" spans="1:6" ht="99.75">
      <c r="A10" s="49" t="s">
        <v>179</v>
      </c>
      <c r="B10" s="124" t="s">
        <v>124</v>
      </c>
      <c r="C10" s="49"/>
      <c r="D10" s="48"/>
      <c r="E10" s="49"/>
      <c r="F10" s="51"/>
    </row>
    <row r="11" spans="1:6" ht="15.75">
      <c r="A11" s="49"/>
      <c r="B11" s="49" t="s">
        <v>125</v>
      </c>
      <c r="C11" s="49">
        <v>0.65200000000000002</v>
      </c>
      <c r="D11" s="48" t="s">
        <v>46</v>
      </c>
      <c r="E11" s="49">
        <v>65841.84</v>
      </c>
      <c r="F11" s="49">
        <f t="shared" ref="F11:F12" si="2">C11*E11</f>
        <v>42928.879679999998</v>
      </c>
    </row>
    <row r="12" spans="1:6" ht="15.75">
      <c r="A12" s="49"/>
      <c r="B12" s="49" t="s">
        <v>126</v>
      </c>
      <c r="C12" s="49">
        <v>0.65200000000000002</v>
      </c>
      <c r="D12" s="48" t="s">
        <v>46</v>
      </c>
      <c r="E12" s="49">
        <v>65841.84</v>
      </c>
      <c r="F12" s="49">
        <f t="shared" si="2"/>
        <v>42928.879679999998</v>
      </c>
    </row>
    <row r="13" spans="1:6" ht="15.75">
      <c r="A13" s="49">
        <v>7</v>
      </c>
      <c r="B13" s="49" t="s">
        <v>166</v>
      </c>
      <c r="C13" s="49"/>
      <c r="D13" s="48"/>
      <c r="E13" s="49"/>
      <c r="F13" s="49"/>
    </row>
    <row r="14" spans="1:6" ht="28.5">
      <c r="A14" s="49" t="s">
        <v>167</v>
      </c>
      <c r="B14" s="49" t="s">
        <v>127</v>
      </c>
      <c r="C14" s="49">
        <v>7.93</v>
      </c>
      <c r="D14" s="48" t="s">
        <v>58</v>
      </c>
      <c r="E14" s="49">
        <v>778.47</v>
      </c>
      <c r="F14" s="49">
        <f>C14*E14</f>
        <v>6173.2671</v>
      </c>
    </row>
    <row r="15" spans="1:6" ht="28.5">
      <c r="A15" s="49" t="s">
        <v>168</v>
      </c>
      <c r="B15" s="49" t="s">
        <v>128</v>
      </c>
      <c r="C15" s="49">
        <v>4.12</v>
      </c>
      <c r="D15" s="48" t="s">
        <v>58</v>
      </c>
      <c r="E15" s="49">
        <v>415.78</v>
      </c>
      <c r="F15" s="49">
        <f t="shared" ref="F15:F18" si="3">C15*E15</f>
        <v>1713.0136</v>
      </c>
    </row>
    <row r="16" spans="1:6" ht="28.5">
      <c r="A16" s="49" t="s">
        <v>170</v>
      </c>
      <c r="B16" s="49" t="s">
        <v>129</v>
      </c>
      <c r="C16" s="49">
        <v>15.87</v>
      </c>
      <c r="D16" s="48" t="s">
        <v>58</v>
      </c>
      <c r="E16" s="49">
        <v>415.78</v>
      </c>
      <c r="F16" s="49">
        <f t="shared" si="3"/>
        <v>6598.4285999999993</v>
      </c>
    </row>
    <row r="17" spans="1:7" ht="28.5">
      <c r="A17" s="49" t="s">
        <v>171</v>
      </c>
      <c r="B17" s="49" t="s">
        <v>130</v>
      </c>
      <c r="C17" s="49">
        <v>6.77</v>
      </c>
      <c r="D17" s="48" t="s">
        <v>58</v>
      </c>
      <c r="E17" s="49">
        <v>719.8</v>
      </c>
      <c r="F17" s="49">
        <f t="shared" si="3"/>
        <v>4873.0459999999994</v>
      </c>
    </row>
    <row r="18" spans="1:7" ht="28.5">
      <c r="A18" s="49" t="s">
        <v>172</v>
      </c>
      <c r="B18" s="49" t="s">
        <v>112</v>
      </c>
      <c r="C18" s="49">
        <v>41.29</v>
      </c>
      <c r="D18" s="48" t="s">
        <v>58</v>
      </c>
      <c r="E18" s="49">
        <v>169.47</v>
      </c>
      <c r="F18" s="49">
        <f t="shared" si="3"/>
        <v>6997.4162999999999</v>
      </c>
    </row>
    <row r="19" spans="1:7" ht="15.75">
      <c r="A19" s="49"/>
      <c r="B19" s="49"/>
      <c r="C19" s="49"/>
      <c r="D19" s="48"/>
      <c r="E19" s="49" t="s">
        <v>173</v>
      </c>
      <c r="F19" s="49">
        <f>SUM(F5:F18)</f>
        <v>232231.60856000002</v>
      </c>
    </row>
    <row r="20" spans="1:7" ht="21" customHeight="1">
      <c r="A20" s="58"/>
      <c r="B20" s="58"/>
      <c r="C20" s="58"/>
      <c r="D20" s="65"/>
      <c r="E20" s="58"/>
      <c r="F20" s="58"/>
    </row>
    <row r="21" spans="1:7" ht="50.25" customHeight="1">
      <c r="A21" s="58"/>
      <c r="B21" s="97" t="s">
        <v>174</v>
      </c>
      <c r="C21" s="97"/>
      <c r="D21" s="97"/>
      <c r="E21" s="97"/>
      <c r="F21" s="97"/>
      <c r="G21" s="38"/>
    </row>
  </sheetData>
  <mergeCells count="4">
    <mergeCell ref="A1:F1"/>
    <mergeCell ref="A2:F2"/>
    <mergeCell ref="A3:F3"/>
    <mergeCell ref="B21:F2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G24"/>
  <sheetViews>
    <sheetView topLeftCell="A10" workbookViewId="0">
      <selection activeCell="D10" sqref="D1:D1048576"/>
    </sheetView>
  </sheetViews>
  <sheetFormatPr defaultRowHeight="15"/>
  <cols>
    <col min="1" max="1" width="10.5703125" style="23" bestFit="1" customWidth="1"/>
    <col min="2" max="2" width="42.140625" style="23" customWidth="1"/>
    <col min="3" max="3" width="14.5703125" style="23" customWidth="1"/>
    <col min="4" max="4" width="10.28515625" style="66" customWidth="1"/>
    <col min="5" max="5" width="18.42578125" style="23" customWidth="1"/>
    <col min="6" max="6" width="20.5703125" style="23" bestFit="1" customWidth="1"/>
    <col min="7" max="16384" width="9.140625" style="23"/>
  </cols>
  <sheetData>
    <row r="1" spans="1:6" ht="18.75">
      <c r="A1" s="101" t="s">
        <v>0</v>
      </c>
      <c r="B1" s="101"/>
      <c r="C1" s="101"/>
      <c r="D1" s="101"/>
      <c r="E1" s="101"/>
      <c r="F1" s="101"/>
    </row>
    <row r="2" spans="1:6" ht="18.75">
      <c r="A2" s="101" t="s">
        <v>1</v>
      </c>
      <c r="B2" s="101"/>
      <c r="C2" s="101"/>
      <c r="D2" s="101"/>
      <c r="E2" s="101"/>
      <c r="F2" s="101"/>
    </row>
    <row r="3" spans="1:6" ht="39.75" customHeight="1">
      <c r="A3" s="102" t="s">
        <v>139</v>
      </c>
      <c r="B3" s="102"/>
      <c r="C3" s="102"/>
      <c r="D3" s="102"/>
      <c r="E3" s="102"/>
      <c r="F3" s="102"/>
    </row>
    <row r="4" spans="1:6">
      <c r="A4" s="48" t="s">
        <v>140</v>
      </c>
      <c r="B4" s="48" t="s">
        <v>141</v>
      </c>
      <c r="C4" s="48" t="s">
        <v>142</v>
      </c>
      <c r="D4" s="48" t="s">
        <v>6</v>
      </c>
      <c r="E4" s="48" t="s">
        <v>7</v>
      </c>
      <c r="F4" s="48" t="s">
        <v>8</v>
      </c>
    </row>
    <row r="5" spans="1:6" ht="27">
      <c r="A5" s="49">
        <v>1</v>
      </c>
      <c r="B5" s="50" t="s">
        <v>143</v>
      </c>
      <c r="C5" s="49">
        <v>2</v>
      </c>
      <c r="D5" s="48" t="s">
        <v>10</v>
      </c>
      <c r="E5" s="49">
        <v>261.12</v>
      </c>
      <c r="F5" s="51">
        <f>C5*E5</f>
        <v>522.24</v>
      </c>
    </row>
    <row r="6" spans="1:6" ht="54">
      <c r="A6" s="49" t="s">
        <v>144</v>
      </c>
      <c r="B6" s="50" t="s">
        <v>145</v>
      </c>
      <c r="C6" s="52">
        <v>5.0999999999999996</v>
      </c>
      <c r="D6" s="63" t="s">
        <v>146</v>
      </c>
      <c r="E6" s="52">
        <v>390.16</v>
      </c>
      <c r="F6" s="51">
        <f t="shared" ref="F6:F21" si="0">C6*E6</f>
        <v>1989.816</v>
      </c>
    </row>
    <row r="7" spans="1:6" ht="54">
      <c r="A7" s="49" t="s">
        <v>147</v>
      </c>
      <c r="B7" s="50" t="s">
        <v>148</v>
      </c>
      <c r="C7" s="53">
        <v>1.7</v>
      </c>
      <c r="D7" s="63" t="s">
        <v>146</v>
      </c>
      <c r="E7" s="52">
        <v>688.52</v>
      </c>
      <c r="F7" s="51">
        <f t="shared" si="0"/>
        <v>1170.4839999999999</v>
      </c>
    </row>
    <row r="8" spans="1:6" ht="54">
      <c r="A8" s="49" t="s">
        <v>149</v>
      </c>
      <c r="B8" s="50" t="s">
        <v>150</v>
      </c>
      <c r="C8" s="53">
        <v>2.2799999999999998</v>
      </c>
      <c r="D8" s="63" t="s">
        <v>146</v>
      </c>
      <c r="E8" s="53">
        <v>1435.57</v>
      </c>
      <c r="F8" s="51">
        <f t="shared" si="0"/>
        <v>3273.0995999999996</v>
      </c>
    </row>
    <row r="9" spans="1:6" ht="162">
      <c r="A9" s="49" t="s">
        <v>151</v>
      </c>
      <c r="B9" s="50" t="s">
        <v>152</v>
      </c>
      <c r="C9" s="53">
        <v>16.55</v>
      </c>
      <c r="D9" s="63" t="s">
        <v>146</v>
      </c>
      <c r="E9" s="52">
        <v>120.53</v>
      </c>
      <c r="F9" s="51">
        <f t="shared" si="0"/>
        <v>1994.7715000000001</v>
      </c>
    </row>
    <row r="10" spans="1:6" ht="108">
      <c r="A10" s="49" t="s">
        <v>153</v>
      </c>
      <c r="B10" s="50" t="s">
        <v>154</v>
      </c>
      <c r="C10" s="53">
        <v>0.92</v>
      </c>
      <c r="D10" s="63" t="s">
        <v>146</v>
      </c>
      <c r="E10" s="52">
        <v>223.35</v>
      </c>
      <c r="F10" s="51">
        <f t="shared" si="0"/>
        <v>205.482</v>
      </c>
    </row>
    <row r="11" spans="1:6" ht="94.5">
      <c r="A11" s="49" t="s">
        <v>155</v>
      </c>
      <c r="B11" s="50" t="s">
        <v>156</v>
      </c>
      <c r="C11" s="53">
        <v>1.55</v>
      </c>
      <c r="D11" s="63" t="s">
        <v>146</v>
      </c>
      <c r="E11" s="49">
        <v>1149.1199999999999</v>
      </c>
      <c r="F11" s="51">
        <f t="shared" si="0"/>
        <v>1781.136</v>
      </c>
    </row>
    <row r="12" spans="1:6" ht="121.5">
      <c r="A12" s="49" t="s">
        <v>157</v>
      </c>
      <c r="B12" s="50" t="s">
        <v>158</v>
      </c>
      <c r="C12" s="51">
        <v>5.26</v>
      </c>
      <c r="D12" s="48" t="s">
        <v>146</v>
      </c>
      <c r="E12" s="51">
        <v>5829</v>
      </c>
      <c r="F12" s="51">
        <f t="shared" si="0"/>
        <v>30660.539999999997</v>
      </c>
    </row>
    <row r="13" spans="1:6" ht="54">
      <c r="A13" s="49" t="s">
        <v>159</v>
      </c>
      <c r="B13" s="50" t="s">
        <v>160</v>
      </c>
      <c r="C13" s="51">
        <v>2.4700000000000002</v>
      </c>
      <c r="D13" s="48" t="s">
        <v>146</v>
      </c>
      <c r="E13" s="49">
        <v>5489.86</v>
      </c>
      <c r="F13" s="51">
        <f t="shared" si="0"/>
        <v>13559.9542</v>
      </c>
    </row>
    <row r="14" spans="1:6" s="57" customFormat="1" ht="108">
      <c r="A14" s="54" t="s">
        <v>161</v>
      </c>
      <c r="B14" s="55" t="s">
        <v>162</v>
      </c>
      <c r="C14" s="54">
        <v>0.52</v>
      </c>
      <c r="D14" s="64" t="s">
        <v>163</v>
      </c>
      <c r="E14" s="56">
        <v>65841.84</v>
      </c>
      <c r="F14" s="51">
        <f t="shared" si="0"/>
        <v>34237.756800000003</v>
      </c>
    </row>
    <row r="15" spans="1:6" s="57" customFormat="1" ht="121.5">
      <c r="A15" s="54" t="s">
        <v>164</v>
      </c>
      <c r="B15" s="55" t="s">
        <v>165</v>
      </c>
      <c r="C15" s="54">
        <v>0.23899999999999999</v>
      </c>
      <c r="D15" s="64" t="s">
        <v>163</v>
      </c>
      <c r="E15" s="56">
        <v>63762.52</v>
      </c>
      <c r="F15" s="51">
        <f t="shared" si="0"/>
        <v>15239.242279999999</v>
      </c>
    </row>
    <row r="16" spans="1:6" ht="15.75">
      <c r="A16" s="49">
        <v>7</v>
      </c>
      <c r="B16" s="49" t="s">
        <v>166</v>
      </c>
      <c r="C16" s="49"/>
      <c r="D16" s="48"/>
      <c r="E16" s="49"/>
      <c r="F16" s="51"/>
    </row>
    <row r="17" spans="1:7" ht="15.75">
      <c r="A17" s="49" t="s">
        <v>167</v>
      </c>
      <c r="B17" s="49" t="s">
        <v>127</v>
      </c>
      <c r="C17" s="49">
        <v>4.09</v>
      </c>
      <c r="D17" s="48" t="s">
        <v>58</v>
      </c>
      <c r="E17" s="49">
        <v>778.47</v>
      </c>
      <c r="F17" s="51">
        <f t="shared" si="0"/>
        <v>3183.9423000000002</v>
      </c>
    </row>
    <row r="18" spans="1:7" ht="15.75">
      <c r="A18" s="49" t="s">
        <v>168</v>
      </c>
      <c r="B18" s="49" t="s">
        <v>169</v>
      </c>
      <c r="C18" s="49">
        <v>0.92</v>
      </c>
      <c r="D18" s="48" t="s">
        <v>58</v>
      </c>
      <c r="E18" s="49">
        <v>403.07</v>
      </c>
      <c r="F18" s="51">
        <f t="shared" si="0"/>
        <v>370.82440000000003</v>
      </c>
    </row>
    <row r="19" spans="1:7" ht="15.75">
      <c r="A19" s="49" t="s">
        <v>170</v>
      </c>
      <c r="B19" s="49" t="s">
        <v>129</v>
      </c>
      <c r="C19" s="49">
        <v>1.55</v>
      </c>
      <c r="D19" s="48" t="s">
        <v>58</v>
      </c>
      <c r="E19" s="49">
        <v>415.78</v>
      </c>
      <c r="F19" s="51">
        <f t="shared" si="0"/>
        <v>644.45899999999995</v>
      </c>
    </row>
    <row r="20" spans="1:7" ht="15.75">
      <c r="A20" s="49" t="s">
        <v>171</v>
      </c>
      <c r="B20" s="49" t="s">
        <v>130</v>
      </c>
      <c r="C20" s="49">
        <v>8.18</v>
      </c>
      <c r="D20" s="48" t="s">
        <v>58</v>
      </c>
      <c r="E20" s="49">
        <v>719.8</v>
      </c>
      <c r="F20" s="51">
        <f t="shared" si="0"/>
        <v>5887.963999999999</v>
      </c>
    </row>
    <row r="21" spans="1:7" ht="15.75">
      <c r="A21" s="49" t="s">
        <v>172</v>
      </c>
      <c r="B21" s="49" t="s">
        <v>112</v>
      </c>
      <c r="C21" s="49">
        <v>16.55</v>
      </c>
      <c r="D21" s="48" t="s">
        <v>58</v>
      </c>
      <c r="E21" s="49">
        <v>169.47</v>
      </c>
      <c r="F21" s="51">
        <f t="shared" si="0"/>
        <v>2804.7285000000002</v>
      </c>
    </row>
    <row r="22" spans="1:7" ht="15.75">
      <c r="A22" s="49"/>
      <c r="B22" s="49"/>
      <c r="C22" s="49"/>
      <c r="D22" s="48"/>
      <c r="E22" s="49" t="s">
        <v>173</v>
      </c>
      <c r="F22" s="51">
        <f>SUM(F5:F21)</f>
        <v>117526.44057999999</v>
      </c>
    </row>
    <row r="23" spans="1:7" ht="21" customHeight="1">
      <c r="A23" s="58"/>
      <c r="B23" s="58"/>
      <c r="C23" s="58"/>
      <c r="D23" s="65"/>
      <c r="E23" s="58"/>
      <c r="F23" s="58"/>
    </row>
    <row r="24" spans="1:7" ht="50.25" customHeight="1">
      <c r="A24" s="58"/>
      <c r="B24" s="97" t="s">
        <v>174</v>
      </c>
      <c r="C24" s="97"/>
      <c r="D24" s="97"/>
      <c r="E24" s="97"/>
      <c r="F24" s="97"/>
      <c r="G24" s="38"/>
    </row>
  </sheetData>
  <mergeCells count="4">
    <mergeCell ref="A1:F1"/>
    <mergeCell ref="A2:F2"/>
    <mergeCell ref="A3:F3"/>
    <mergeCell ref="B24:F2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6" ht="18.75">
      <c r="A1" s="101" t="s">
        <v>0</v>
      </c>
      <c r="B1" s="101"/>
      <c r="C1" s="101"/>
      <c r="D1" s="101"/>
      <c r="E1" s="101"/>
      <c r="F1" s="101"/>
    </row>
    <row r="2" spans="1:6" ht="18.75">
      <c r="A2" s="101" t="s">
        <v>1</v>
      </c>
      <c r="B2" s="101"/>
      <c r="C2" s="101"/>
      <c r="D2" s="101"/>
      <c r="E2" s="101"/>
      <c r="F2" s="101"/>
    </row>
    <row r="3" spans="1:6" ht="37.5" customHeight="1">
      <c r="A3" s="103" t="s">
        <v>175</v>
      </c>
      <c r="B3" s="104"/>
      <c r="C3" s="104"/>
      <c r="D3" s="104"/>
      <c r="E3" s="104"/>
      <c r="F3" s="105"/>
    </row>
    <row r="4" spans="1:6">
      <c r="A4" s="48" t="s">
        <v>140</v>
      </c>
      <c r="B4" s="48" t="s">
        <v>141</v>
      </c>
      <c r="C4" s="48" t="s">
        <v>142</v>
      </c>
      <c r="D4" s="48" t="s">
        <v>6</v>
      </c>
      <c r="E4" s="48" t="s">
        <v>7</v>
      </c>
      <c r="F4" s="48" t="s">
        <v>8</v>
      </c>
    </row>
    <row r="5" spans="1:6" ht="189">
      <c r="A5" s="49" t="s">
        <v>176</v>
      </c>
      <c r="B5" s="49" t="s">
        <v>152</v>
      </c>
      <c r="C5" s="53">
        <v>36.700000000000003</v>
      </c>
      <c r="D5" s="52" t="s">
        <v>146</v>
      </c>
      <c r="E5" s="52">
        <v>120.53</v>
      </c>
      <c r="F5" s="53">
        <f>ROUND(C5*E5,0)</f>
        <v>4423</v>
      </c>
    </row>
    <row r="6" spans="1:6" ht="91.5" customHeight="1">
      <c r="A6" s="49" t="s">
        <v>117</v>
      </c>
      <c r="B6" s="49" t="s">
        <v>118</v>
      </c>
      <c r="C6" s="49">
        <v>3.67</v>
      </c>
      <c r="D6" s="49" t="s">
        <v>58</v>
      </c>
      <c r="E6" s="49">
        <v>351.48</v>
      </c>
      <c r="F6" s="51">
        <f t="shared" ref="F6" si="0">E6*C6</f>
        <v>1289.9316000000001</v>
      </c>
    </row>
    <row r="7" spans="1:6" ht="110.25">
      <c r="A7" s="49" t="s">
        <v>177</v>
      </c>
      <c r="B7" s="49" t="s">
        <v>156</v>
      </c>
      <c r="C7" s="53">
        <v>6.01</v>
      </c>
      <c r="D7" s="52" t="s">
        <v>146</v>
      </c>
      <c r="E7" s="49">
        <v>1149.1199999999999</v>
      </c>
      <c r="F7" s="51">
        <f>ROUND(C7*E7,0)</f>
        <v>6906</v>
      </c>
    </row>
    <row r="8" spans="1:6" s="57" customFormat="1" ht="141.75">
      <c r="A8" s="54" t="s">
        <v>178</v>
      </c>
      <c r="B8" s="54" t="s">
        <v>158</v>
      </c>
      <c r="C8" s="56">
        <v>11.57</v>
      </c>
      <c r="D8" s="54" t="s">
        <v>146</v>
      </c>
      <c r="E8" s="56">
        <v>5829</v>
      </c>
      <c r="F8" s="51">
        <f>C8*E8</f>
        <v>67441.53</v>
      </c>
    </row>
    <row r="9" spans="1:6" s="57" customFormat="1" ht="63">
      <c r="A9" s="54" t="s">
        <v>91</v>
      </c>
      <c r="B9" s="54" t="s">
        <v>160</v>
      </c>
      <c r="C9" s="56">
        <v>4.84</v>
      </c>
      <c r="D9" s="54" t="s">
        <v>146</v>
      </c>
      <c r="E9" s="54">
        <v>5489.86</v>
      </c>
      <c r="F9" s="51">
        <f t="shared" ref="F9" si="1">ROUND(C9*E9,0)</f>
        <v>26571</v>
      </c>
    </row>
    <row r="10" spans="1:6" ht="110.25">
      <c r="A10" s="49" t="s">
        <v>179</v>
      </c>
      <c r="B10" s="49" t="s">
        <v>124</v>
      </c>
      <c r="C10" s="49"/>
      <c r="D10" s="49"/>
      <c r="E10" s="49"/>
      <c r="F10" s="51"/>
    </row>
    <row r="11" spans="1:6" ht="15.75">
      <c r="A11" s="49"/>
      <c r="B11" s="49" t="s">
        <v>125</v>
      </c>
      <c r="C11" s="49">
        <v>0.57899999999999996</v>
      </c>
      <c r="D11" s="49" t="s">
        <v>46</v>
      </c>
      <c r="E11" s="49">
        <v>65841.84</v>
      </c>
      <c r="F11" s="51">
        <f t="shared" ref="F11:F12" si="2">C11*E11</f>
        <v>38122.425359999994</v>
      </c>
    </row>
    <row r="12" spans="1:6" ht="15.75">
      <c r="A12" s="49"/>
      <c r="B12" s="49" t="s">
        <v>126</v>
      </c>
      <c r="C12" s="49">
        <v>0.57899999999999996</v>
      </c>
      <c r="D12" s="49" t="s">
        <v>46</v>
      </c>
      <c r="E12" s="49">
        <v>65841.84</v>
      </c>
      <c r="F12" s="51">
        <f t="shared" si="2"/>
        <v>38122.425359999994</v>
      </c>
    </row>
    <row r="13" spans="1:6" ht="15.75">
      <c r="A13" s="49">
        <v>7</v>
      </c>
      <c r="B13" s="49" t="s">
        <v>166</v>
      </c>
      <c r="C13" s="49"/>
      <c r="D13" s="49"/>
      <c r="E13" s="49"/>
      <c r="F13" s="51"/>
    </row>
    <row r="14" spans="1:6" ht="32.25">
      <c r="A14" s="49" t="s">
        <v>167</v>
      </c>
      <c r="B14" s="49" t="s">
        <v>127</v>
      </c>
      <c r="C14" s="49">
        <v>7.05</v>
      </c>
      <c r="D14" s="49" t="s">
        <v>58</v>
      </c>
      <c r="E14" s="49">
        <v>778.47</v>
      </c>
      <c r="F14" s="51">
        <f>C14*E14</f>
        <v>5488.2134999999998</v>
      </c>
    </row>
    <row r="15" spans="1:6" ht="32.25">
      <c r="A15" s="49" t="s">
        <v>168</v>
      </c>
      <c r="B15" s="49" t="s">
        <v>128</v>
      </c>
      <c r="C15" s="49">
        <v>3.67</v>
      </c>
      <c r="D15" s="49" t="s">
        <v>58</v>
      </c>
      <c r="E15" s="49">
        <v>415.78</v>
      </c>
      <c r="F15" s="51">
        <f t="shared" ref="F15:F18" si="3">C15*E15</f>
        <v>1525.9125999999999</v>
      </c>
    </row>
    <row r="16" spans="1:6" ht="32.25">
      <c r="A16" s="49" t="s">
        <v>170</v>
      </c>
      <c r="B16" s="49" t="s">
        <v>129</v>
      </c>
      <c r="C16" s="49">
        <v>14.11</v>
      </c>
      <c r="D16" s="49" t="s">
        <v>58</v>
      </c>
      <c r="E16" s="49">
        <v>415.78</v>
      </c>
      <c r="F16" s="51">
        <f t="shared" si="3"/>
        <v>5866.6557999999995</v>
      </c>
    </row>
    <row r="17" spans="1:7" ht="32.25">
      <c r="A17" s="49" t="s">
        <v>171</v>
      </c>
      <c r="B17" s="49" t="s">
        <v>130</v>
      </c>
      <c r="C17" s="49">
        <v>6.01</v>
      </c>
      <c r="D17" s="49" t="s">
        <v>58</v>
      </c>
      <c r="E17" s="49">
        <v>719.8</v>
      </c>
      <c r="F17" s="51">
        <f t="shared" si="3"/>
        <v>4325.9979999999996</v>
      </c>
    </row>
    <row r="18" spans="1:7" ht="32.25">
      <c r="A18" s="49" t="s">
        <v>172</v>
      </c>
      <c r="B18" s="49" t="s">
        <v>112</v>
      </c>
      <c r="C18" s="49">
        <v>36.700000000000003</v>
      </c>
      <c r="D18" s="49" t="s">
        <v>58</v>
      </c>
      <c r="E18" s="49">
        <v>169.47</v>
      </c>
      <c r="F18" s="51">
        <f t="shared" si="3"/>
        <v>6219.5490000000009</v>
      </c>
    </row>
    <row r="19" spans="1:7" ht="15.75">
      <c r="A19" s="49"/>
      <c r="B19" s="49"/>
      <c r="C19" s="49"/>
      <c r="D19" s="49"/>
      <c r="E19" s="49" t="s">
        <v>173</v>
      </c>
      <c r="F19" s="51">
        <f>SUM(F5:F18)</f>
        <v>206302.64121999999</v>
      </c>
    </row>
    <row r="20" spans="1:7" ht="21" customHeight="1">
      <c r="A20" s="58"/>
      <c r="B20" s="58"/>
      <c r="C20" s="58"/>
      <c r="D20" s="58"/>
      <c r="E20" s="58"/>
      <c r="F20" s="58"/>
    </row>
    <row r="21" spans="1:7" ht="50.25" customHeight="1">
      <c r="A21" s="58"/>
      <c r="B21" s="97" t="s">
        <v>174</v>
      </c>
      <c r="C21" s="97"/>
      <c r="D21" s="97"/>
      <c r="E21" s="97"/>
      <c r="F21" s="97"/>
      <c r="G21" s="38"/>
    </row>
  </sheetData>
  <mergeCells count="4">
    <mergeCell ref="A1:F1"/>
    <mergeCell ref="A2:F2"/>
    <mergeCell ref="A3:F3"/>
    <mergeCell ref="B21:F2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66" customWidth="1"/>
    <col min="5" max="5" width="18.42578125" style="23" customWidth="1"/>
    <col min="6" max="6" width="20.5703125" style="23" bestFit="1" customWidth="1"/>
    <col min="7" max="16384" width="9.140625" style="23"/>
  </cols>
  <sheetData>
    <row r="1" spans="1:6" ht="18.75">
      <c r="A1" s="101" t="s">
        <v>0</v>
      </c>
      <c r="B1" s="101"/>
      <c r="C1" s="101"/>
      <c r="D1" s="101"/>
      <c r="E1" s="101"/>
      <c r="F1" s="101"/>
    </row>
    <row r="2" spans="1:6" ht="18.75">
      <c r="A2" s="101" t="s">
        <v>1</v>
      </c>
      <c r="B2" s="101"/>
      <c r="C2" s="101"/>
      <c r="D2" s="101"/>
      <c r="E2" s="101"/>
      <c r="F2" s="101"/>
    </row>
    <row r="3" spans="1:6" ht="37.5" customHeight="1">
      <c r="A3" s="103" t="s">
        <v>197</v>
      </c>
      <c r="B3" s="104"/>
      <c r="C3" s="104"/>
      <c r="D3" s="104"/>
      <c r="E3" s="104"/>
      <c r="F3" s="105"/>
    </row>
    <row r="4" spans="1:6">
      <c r="A4" s="48" t="s">
        <v>140</v>
      </c>
      <c r="B4" s="48" t="s">
        <v>141</v>
      </c>
      <c r="C4" s="48" t="s">
        <v>142</v>
      </c>
      <c r="D4" s="48" t="s">
        <v>6</v>
      </c>
      <c r="E4" s="48" t="s">
        <v>7</v>
      </c>
      <c r="F4" s="48" t="s">
        <v>8</v>
      </c>
    </row>
    <row r="5" spans="1:6" ht="189">
      <c r="A5" s="49" t="s">
        <v>176</v>
      </c>
      <c r="B5" s="49" t="s">
        <v>152</v>
      </c>
      <c r="C5" s="53">
        <v>14.89</v>
      </c>
      <c r="D5" s="63" t="s">
        <v>146</v>
      </c>
      <c r="E5" s="52">
        <v>120.53</v>
      </c>
      <c r="F5" s="53">
        <f>ROUND(C5*E5,0)</f>
        <v>1795</v>
      </c>
    </row>
    <row r="6" spans="1:6" ht="91.5" customHeight="1">
      <c r="A6" s="49" t="s">
        <v>117</v>
      </c>
      <c r="B6" s="49" t="s">
        <v>118</v>
      </c>
      <c r="C6" s="49">
        <v>1.41</v>
      </c>
      <c r="D6" s="48" t="s">
        <v>58</v>
      </c>
      <c r="E6" s="49">
        <v>351.48</v>
      </c>
      <c r="F6" s="49">
        <f t="shared" ref="F6" si="0">E6*C6</f>
        <v>495.58679999999998</v>
      </c>
    </row>
    <row r="7" spans="1:6" ht="110.25">
      <c r="A7" s="49" t="s">
        <v>177</v>
      </c>
      <c r="B7" s="49" t="s">
        <v>156</v>
      </c>
      <c r="C7" s="53">
        <v>2.31</v>
      </c>
      <c r="D7" s="63" t="s">
        <v>146</v>
      </c>
      <c r="E7" s="49">
        <v>1149.1199999999999</v>
      </c>
      <c r="F7" s="51">
        <f>ROUND(C7*E7,0)</f>
        <v>2654</v>
      </c>
    </row>
    <row r="8" spans="1:6" s="57" customFormat="1" ht="141.75">
      <c r="A8" s="54" t="s">
        <v>178</v>
      </c>
      <c r="B8" s="54" t="s">
        <v>158</v>
      </c>
      <c r="C8" s="56">
        <v>5.72</v>
      </c>
      <c r="D8" s="64" t="s">
        <v>146</v>
      </c>
      <c r="E8" s="56">
        <v>5829</v>
      </c>
      <c r="F8" s="56">
        <f>C8*E8</f>
        <v>33341.879999999997</v>
      </c>
    </row>
    <row r="9" spans="1:6" s="57" customFormat="1" ht="63">
      <c r="A9" s="54" t="s">
        <v>91</v>
      </c>
      <c r="B9" s="54" t="s">
        <v>160</v>
      </c>
      <c r="C9" s="56">
        <v>2.17</v>
      </c>
      <c r="D9" s="64" t="s">
        <v>146</v>
      </c>
      <c r="E9" s="54">
        <v>5489.86</v>
      </c>
      <c r="F9" s="56">
        <f t="shared" ref="F9" si="1">ROUND(C9*E9,0)</f>
        <v>11913</v>
      </c>
    </row>
    <row r="10" spans="1:6" ht="110.25">
      <c r="A10" s="49" t="s">
        <v>179</v>
      </c>
      <c r="B10" s="49" t="s">
        <v>124</v>
      </c>
      <c r="C10" s="49"/>
      <c r="D10" s="48"/>
      <c r="E10" s="49"/>
      <c r="F10" s="51"/>
    </row>
    <row r="11" spans="1:6" ht="15.75">
      <c r="A11" s="49"/>
      <c r="B11" s="49" t="s">
        <v>125</v>
      </c>
      <c r="C11" s="49">
        <v>0.27800000000000002</v>
      </c>
      <c r="D11" s="48" t="s">
        <v>46</v>
      </c>
      <c r="E11" s="49">
        <v>65841.84</v>
      </c>
      <c r="F11" s="49">
        <f t="shared" ref="F11:F12" si="2">C11*E11</f>
        <v>18304.03152</v>
      </c>
    </row>
    <row r="12" spans="1:6" ht="15.75">
      <c r="A12" s="49"/>
      <c r="B12" s="49" t="s">
        <v>126</v>
      </c>
      <c r="C12" s="49">
        <v>0.27800000000000002</v>
      </c>
      <c r="D12" s="48" t="s">
        <v>46</v>
      </c>
      <c r="E12" s="49">
        <v>65841.84</v>
      </c>
      <c r="F12" s="49">
        <f t="shared" si="2"/>
        <v>18304.03152</v>
      </c>
    </row>
    <row r="13" spans="1:6" ht="15.75">
      <c r="A13" s="49">
        <v>7</v>
      </c>
      <c r="B13" s="49" t="s">
        <v>166</v>
      </c>
      <c r="C13" s="49"/>
      <c r="D13" s="48"/>
      <c r="E13" s="49"/>
      <c r="F13" s="49"/>
    </row>
    <row r="14" spans="1:6" ht="28.5">
      <c r="A14" s="49" t="s">
        <v>167</v>
      </c>
      <c r="B14" s="49" t="s">
        <v>127</v>
      </c>
      <c r="C14" s="49">
        <v>3.38</v>
      </c>
      <c r="D14" s="48" t="s">
        <v>58</v>
      </c>
      <c r="E14" s="49">
        <v>778.47</v>
      </c>
      <c r="F14" s="49">
        <f>C14*E14</f>
        <v>2631.2285999999999</v>
      </c>
    </row>
    <row r="15" spans="1:6" ht="28.5">
      <c r="A15" s="49" t="s">
        <v>168</v>
      </c>
      <c r="B15" s="49" t="s">
        <v>128</v>
      </c>
      <c r="C15" s="49">
        <v>1.41</v>
      </c>
      <c r="D15" s="48" t="s">
        <v>58</v>
      </c>
      <c r="E15" s="49">
        <v>415.78</v>
      </c>
      <c r="F15" s="49">
        <f t="shared" ref="F15:F18" si="3">C15*E15</f>
        <v>586.24979999999994</v>
      </c>
    </row>
    <row r="16" spans="1:6" ht="28.5">
      <c r="A16" s="49" t="s">
        <v>170</v>
      </c>
      <c r="B16" s="49" t="s">
        <v>129</v>
      </c>
      <c r="C16" s="49">
        <v>6.77</v>
      </c>
      <c r="D16" s="48" t="s">
        <v>58</v>
      </c>
      <c r="E16" s="49">
        <v>415.78</v>
      </c>
      <c r="F16" s="49">
        <f t="shared" si="3"/>
        <v>2814.8305999999998</v>
      </c>
    </row>
    <row r="17" spans="1:7" ht="28.5">
      <c r="A17" s="49" t="s">
        <v>171</v>
      </c>
      <c r="B17" s="49" t="s">
        <v>130</v>
      </c>
      <c r="C17" s="49">
        <v>2.31</v>
      </c>
      <c r="D17" s="48" t="s">
        <v>58</v>
      </c>
      <c r="E17" s="49">
        <v>719.8</v>
      </c>
      <c r="F17" s="49">
        <f t="shared" si="3"/>
        <v>1662.7379999999998</v>
      </c>
    </row>
    <row r="18" spans="1:7" ht="28.5">
      <c r="A18" s="49" t="s">
        <v>172</v>
      </c>
      <c r="B18" s="49" t="s">
        <v>112</v>
      </c>
      <c r="C18" s="49">
        <v>14.89</v>
      </c>
      <c r="D18" s="48" t="s">
        <v>58</v>
      </c>
      <c r="E18" s="49">
        <v>169.47</v>
      </c>
      <c r="F18" s="49">
        <f t="shared" si="3"/>
        <v>2523.4083000000001</v>
      </c>
    </row>
    <row r="19" spans="1:7" ht="15.75">
      <c r="A19" s="49"/>
      <c r="B19" s="49"/>
      <c r="C19" s="49"/>
      <c r="D19" s="48"/>
      <c r="E19" s="49" t="s">
        <v>173</v>
      </c>
      <c r="F19" s="49">
        <f>SUM(F5:F18)</f>
        <v>97025.985140000004</v>
      </c>
    </row>
    <row r="20" spans="1:7" ht="21" customHeight="1">
      <c r="A20" s="58"/>
      <c r="B20" s="58"/>
      <c r="C20" s="58"/>
      <c r="D20" s="65"/>
      <c r="E20" s="58"/>
      <c r="F20" s="58"/>
    </row>
    <row r="21" spans="1:7" ht="50.25" customHeight="1">
      <c r="A21" s="58"/>
      <c r="B21" s="97" t="s">
        <v>174</v>
      </c>
      <c r="C21" s="97"/>
      <c r="D21" s="97"/>
      <c r="E21" s="97"/>
      <c r="F21" s="97"/>
      <c r="G21" s="38"/>
    </row>
  </sheetData>
  <mergeCells count="4">
    <mergeCell ref="A1:F1"/>
    <mergeCell ref="A2:F2"/>
    <mergeCell ref="A3:F3"/>
    <mergeCell ref="B21:F2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4"/>
  <sheetViews>
    <sheetView topLeftCell="A3" workbookViewId="0">
      <selection activeCell="B5" sqref="B5:B11"/>
    </sheetView>
  </sheetViews>
  <sheetFormatPr defaultRowHeight="15"/>
  <cols>
    <col min="1" max="1" width="10.5703125" style="23" bestFit="1" customWidth="1"/>
    <col min="2" max="2" width="52.7109375" style="23" customWidth="1"/>
    <col min="3" max="3" width="14.5703125" style="23" customWidth="1"/>
    <col min="4" max="4" width="7.5703125" style="66" customWidth="1"/>
    <col min="5" max="5" width="18.42578125" style="23" customWidth="1"/>
    <col min="6" max="6" width="20.5703125" style="38" bestFit="1" customWidth="1"/>
    <col min="7" max="16384" width="9.140625" style="23"/>
  </cols>
  <sheetData>
    <row r="1" spans="1:7" ht="18.75">
      <c r="A1" s="101" t="s">
        <v>0</v>
      </c>
      <c r="B1" s="101"/>
      <c r="C1" s="101"/>
      <c r="D1" s="101"/>
      <c r="E1" s="101"/>
      <c r="F1" s="101"/>
    </row>
    <row r="2" spans="1:7" ht="18.75">
      <c r="A2" s="101" t="s">
        <v>1</v>
      </c>
      <c r="B2" s="101"/>
      <c r="C2" s="101"/>
      <c r="D2" s="101"/>
      <c r="E2" s="101"/>
      <c r="F2" s="101"/>
    </row>
    <row r="3" spans="1:7" ht="39.75" customHeight="1">
      <c r="A3" s="103" t="s">
        <v>198</v>
      </c>
      <c r="B3" s="104"/>
      <c r="C3" s="104"/>
      <c r="D3" s="104"/>
      <c r="E3" s="104"/>
      <c r="F3" s="105"/>
    </row>
    <row r="4" spans="1:7">
      <c r="A4" s="48" t="s">
        <v>140</v>
      </c>
      <c r="B4" s="48" t="s">
        <v>141</v>
      </c>
      <c r="C4" s="48" t="s">
        <v>142</v>
      </c>
      <c r="D4" s="48" t="s">
        <v>6</v>
      </c>
      <c r="E4" s="48" t="s">
        <v>7</v>
      </c>
      <c r="F4" s="67" t="s">
        <v>8</v>
      </c>
    </row>
    <row r="5" spans="1:7" s="57" customFormat="1" ht="38.25">
      <c r="A5" s="54" t="s">
        <v>91</v>
      </c>
      <c r="B5" s="126" t="s">
        <v>160</v>
      </c>
      <c r="C5" s="56">
        <v>6.44</v>
      </c>
      <c r="D5" s="64" t="s">
        <v>146</v>
      </c>
      <c r="E5" s="54">
        <v>5489.86</v>
      </c>
      <c r="F5" s="56">
        <f t="shared" ref="F5" si="0">ROUND(C5*E5,0)</f>
        <v>35355</v>
      </c>
    </row>
    <row r="6" spans="1:7" ht="63.75">
      <c r="A6" s="49" t="s">
        <v>179</v>
      </c>
      <c r="B6" s="127" t="s">
        <v>124</v>
      </c>
      <c r="C6" s="49"/>
      <c r="D6" s="48"/>
      <c r="E6" s="49"/>
      <c r="F6" s="51"/>
    </row>
    <row r="7" spans="1:7" ht="15.75">
      <c r="A7" s="49"/>
      <c r="B7" s="127" t="s">
        <v>125</v>
      </c>
      <c r="C7" s="49">
        <v>0.312</v>
      </c>
      <c r="D7" s="48" t="s">
        <v>46</v>
      </c>
      <c r="E7" s="49">
        <v>65841.84</v>
      </c>
      <c r="F7" s="51">
        <f t="shared" ref="F7:F8" si="1">C7*E7</f>
        <v>20542.65408</v>
      </c>
    </row>
    <row r="8" spans="1:7" ht="15.75">
      <c r="A8" s="49"/>
      <c r="B8" s="127" t="s">
        <v>126</v>
      </c>
      <c r="C8" s="49">
        <v>0.312</v>
      </c>
      <c r="D8" s="48" t="s">
        <v>46</v>
      </c>
      <c r="E8" s="49">
        <v>65841.84</v>
      </c>
      <c r="F8" s="51">
        <f t="shared" si="1"/>
        <v>20542.65408</v>
      </c>
    </row>
    <row r="9" spans="1:7" ht="15.75">
      <c r="A9" s="49">
        <v>7</v>
      </c>
      <c r="B9" s="127" t="s">
        <v>166</v>
      </c>
      <c r="C9" s="49"/>
      <c r="D9" s="48"/>
      <c r="E9" s="49"/>
      <c r="F9" s="51"/>
    </row>
    <row r="10" spans="1:7" ht="28.5">
      <c r="A10" s="49" t="s">
        <v>167</v>
      </c>
      <c r="B10" s="127" t="s">
        <v>127</v>
      </c>
      <c r="C10" s="49">
        <v>2.76</v>
      </c>
      <c r="D10" s="48" t="s">
        <v>58</v>
      </c>
      <c r="E10" s="49">
        <v>778.47</v>
      </c>
      <c r="F10" s="51">
        <f t="shared" ref="F10:F11" si="2">C10*E10</f>
        <v>2148.5771999999997</v>
      </c>
    </row>
    <row r="11" spans="1:7" ht="28.5">
      <c r="A11" s="49" t="s">
        <v>170</v>
      </c>
      <c r="B11" s="127" t="s">
        <v>129</v>
      </c>
      <c r="C11" s="49">
        <v>5.53</v>
      </c>
      <c r="D11" s="48" t="s">
        <v>58</v>
      </c>
      <c r="E11" s="49">
        <v>415.78</v>
      </c>
      <c r="F11" s="51">
        <f t="shared" si="2"/>
        <v>2299.2633999999998</v>
      </c>
    </row>
    <row r="12" spans="1:7" ht="15.75">
      <c r="A12" s="49"/>
      <c r="B12" s="49"/>
      <c r="C12" s="49"/>
      <c r="D12" s="48"/>
      <c r="E12" s="49" t="s">
        <v>173</v>
      </c>
      <c r="F12" s="51">
        <f>SUM(F5:F11)</f>
        <v>80888.148759999996</v>
      </c>
    </row>
    <row r="13" spans="1:7" ht="21" customHeight="1">
      <c r="A13" s="58"/>
      <c r="B13" s="58"/>
      <c r="C13" s="58"/>
      <c r="D13" s="65"/>
      <c r="E13" s="58"/>
      <c r="F13" s="68"/>
    </row>
    <row r="14" spans="1:7" ht="50.25" customHeight="1">
      <c r="A14" s="58"/>
      <c r="B14" s="97" t="s">
        <v>199</v>
      </c>
      <c r="C14" s="97"/>
      <c r="D14" s="97"/>
      <c r="E14" s="97"/>
      <c r="F14" s="97"/>
      <c r="G14" s="38"/>
    </row>
  </sheetData>
  <mergeCells count="4">
    <mergeCell ref="A1:F1"/>
    <mergeCell ref="A2:F2"/>
    <mergeCell ref="A3:F3"/>
    <mergeCell ref="B14:F1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5"/>
  <sheetViews>
    <sheetView topLeftCell="A13" workbookViewId="0">
      <selection activeCell="J20" sqref="J20"/>
    </sheetView>
  </sheetViews>
  <sheetFormatPr defaultRowHeight="15"/>
  <cols>
    <col min="1" max="1" width="8.7109375" customWidth="1"/>
    <col min="2" max="2" width="44.140625" customWidth="1"/>
    <col min="3" max="3" width="9.7109375" hidden="1" customWidth="1"/>
    <col min="4" max="4" width="11" hidden="1" customWidth="1"/>
    <col min="5" max="6" width="10.28515625" hidden="1" customWidth="1"/>
    <col min="7" max="7" width="10.28515625" customWidth="1"/>
    <col min="8" max="9" width="11.5703125" customWidth="1"/>
    <col min="10" max="10" width="12.140625" customWidth="1"/>
  </cols>
  <sheetData>
    <row r="1" spans="1:11" ht="18.75">
      <c r="A1" s="106" t="s">
        <v>0</v>
      </c>
      <c r="B1" s="107"/>
      <c r="C1" s="107"/>
      <c r="D1" s="107"/>
      <c r="E1" s="107"/>
      <c r="F1" s="107"/>
      <c r="G1" s="107"/>
      <c r="H1" s="107"/>
      <c r="I1" s="107"/>
      <c r="J1" s="107"/>
      <c r="K1" s="1"/>
    </row>
    <row r="2" spans="1:11" ht="18.75">
      <c r="A2" s="108" t="s">
        <v>1</v>
      </c>
      <c r="B2" s="109"/>
      <c r="C2" s="109"/>
      <c r="D2" s="109"/>
      <c r="E2" s="109"/>
      <c r="F2" s="109"/>
      <c r="G2" s="109"/>
      <c r="H2" s="109"/>
      <c r="I2" s="109"/>
      <c r="J2" s="109"/>
      <c r="K2" s="1"/>
    </row>
    <row r="3" spans="1:11" ht="23.25" customHeight="1">
      <c r="A3" s="110" t="s">
        <v>77</v>
      </c>
      <c r="B3" s="110"/>
      <c r="C3" s="110"/>
      <c r="D3" s="110"/>
      <c r="E3" s="110"/>
      <c r="F3" s="110"/>
      <c r="G3" s="110"/>
      <c r="H3" s="110"/>
      <c r="I3" s="110"/>
      <c r="J3" s="110"/>
      <c r="K3" s="2"/>
    </row>
    <row r="4" spans="1:11">
      <c r="A4" s="3" t="s">
        <v>3</v>
      </c>
      <c r="B4" s="3" t="s">
        <v>4</v>
      </c>
      <c r="C4" s="3" t="s">
        <v>30</v>
      </c>
      <c r="D4" s="3" t="s">
        <v>6</v>
      </c>
      <c r="E4" s="3">
        <v>1</v>
      </c>
      <c r="F4" s="3">
        <v>2</v>
      </c>
      <c r="G4" s="3" t="s">
        <v>5</v>
      </c>
      <c r="H4" s="3" t="s">
        <v>6</v>
      </c>
      <c r="I4" s="3" t="s">
        <v>7</v>
      </c>
      <c r="J4" s="3" t="s">
        <v>8</v>
      </c>
    </row>
    <row r="5" spans="1:11" ht="114.75">
      <c r="A5" s="4" t="s">
        <v>53</v>
      </c>
      <c r="B5" s="8" t="s">
        <v>12</v>
      </c>
      <c r="C5" s="9">
        <v>57.83</v>
      </c>
      <c r="D5" s="10" t="s">
        <v>13</v>
      </c>
      <c r="E5" s="10">
        <v>18.41</v>
      </c>
      <c r="F5" s="4">
        <v>1.03</v>
      </c>
      <c r="G5" s="4">
        <v>62.52</v>
      </c>
      <c r="H5" s="10" t="s">
        <v>13</v>
      </c>
      <c r="I5" s="10">
        <v>120.53</v>
      </c>
      <c r="J5" s="7">
        <f>I5*G5</f>
        <v>7535.5356000000002</v>
      </c>
    </row>
    <row r="6" spans="1:11" ht="63.75">
      <c r="A6" s="4" t="s">
        <v>78</v>
      </c>
      <c r="B6" s="11" t="s">
        <v>79</v>
      </c>
      <c r="C6" s="9"/>
      <c r="D6" s="10"/>
      <c r="E6" s="10"/>
      <c r="F6" s="4"/>
      <c r="G6" s="4">
        <v>5.87</v>
      </c>
      <c r="H6" s="10" t="s">
        <v>13</v>
      </c>
      <c r="I6" s="10">
        <v>351.48</v>
      </c>
      <c r="J6" s="7">
        <f t="shared" ref="J6:J18" si="0">I6*G6</f>
        <v>2063.1876000000002</v>
      </c>
    </row>
    <row r="7" spans="1:11" ht="63.75">
      <c r="A7" s="4" t="s">
        <v>55</v>
      </c>
      <c r="B7" s="8" t="s">
        <v>18</v>
      </c>
      <c r="C7" s="9">
        <v>38.36</v>
      </c>
      <c r="D7" s="10" t="s">
        <v>16</v>
      </c>
      <c r="E7" s="10">
        <v>15.34</v>
      </c>
      <c r="F7" s="4">
        <v>1.03</v>
      </c>
      <c r="G7" s="4">
        <v>9.6300000000000008</v>
      </c>
      <c r="H7" s="10" t="s">
        <v>16</v>
      </c>
      <c r="I7" s="10">
        <v>1149.1199999999999</v>
      </c>
      <c r="J7" s="7">
        <f t="shared" si="0"/>
        <v>11066.025599999999</v>
      </c>
    </row>
    <row r="8" spans="1:11" ht="38.25">
      <c r="A8" s="4" t="s">
        <v>80</v>
      </c>
      <c r="B8" s="8" t="s">
        <v>81</v>
      </c>
      <c r="C8" s="9">
        <v>35.409999999999997</v>
      </c>
      <c r="D8" s="10" t="s">
        <v>16</v>
      </c>
      <c r="E8" s="10">
        <v>14.16</v>
      </c>
      <c r="F8" s="4">
        <v>1.03</v>
      </c>
      <c r="G8" s="4">
        <v>29.38</v>
      </c>
      <c r="H8" s="10" t="s">
        <v>16</v>
      </c>
      <c r="I8" s="10">
        <v>5829</v>
      </c>
      <c r="J8" s="7">
        <f t="shared" si="0"/>
        <v>171256.02</v>
      </c>
    </row>
    <row r="9" spans="1:11" ht="36.75" customHeight="1">
      <c r="A9" s="4" t="s">
        <v>82</v>
      </c>
      <c r="B9" s="8" t="s">
        <v>41</v>
      </c>
      <c r="C9" s="9"/>
      <c r="D9" s="10"/>
      <c r="E9" s="10"/>
      <c r="F9" s="4"/>
      <c r="G9" s="4">
        <v>11.75</v>
      </c>
      <c r="H9" s="10" t="s">
        <v>16</v>
      </c>
      <c r="I9" s="10">
        <v>5489.86</v>
      </c>
      <c r="J9" s="7">
        <f t="shared" si="0"/>
        <v>64505.854999999996</v>
      </c>
    </row>
    <row r="10" spans="1:11" ht="53.25" customHeight="1">
      <c r="A10" s="111" t="s">
        <v>83</v>
      </c>
      <c r="B10" s="8" t="s">
        <v>84</v>
      </c>
      <c r="C10" s="9"/>
      <c r="D10" s="10"/>
      <c r="E10" s="10"/>
      <c r="F10" s="4"/>
      <c r="G10" s="4"/>
      <c r="H10" s="10"/>
      <c r="I10" s="10"/>
      <c r="J10" s="7">
        <f t="shared" si="0"/>
        <v>0</v>
      </c>
    </row>
    <row r="11" spans="1:11" ht="36.75" customHeight="1">
      <c r="A11" s="112"/>
      <c r="B11" s="8" t="s">
        <v>85</v>
      </c>
      <c r="C11" s="9"/>
      <c r="D11" s="10"/>
      <c r="E11" s="10"/>
      <c r="F11" s="4"/>
      <c r="G11" s="4">
        <v>1.99</v>
      </c>
      <c r="H11" s="10" t="s">
        <v>46</v>
      </c>
      <c r="I11" s="10">
        <v>65841.84</v>
      </c>
      <c r="J11" s="7">
        <f t="shared" si="0"/>
        <v>131025.2616</v>
      </c>
    </row>
    <row r="12" spans="1:11" ht="36.75" customHeight="1">
      <c r="A12" s="4"/>
      <c r="B12" s="8" t="s">
        <v>86</v>
      </c>
      <c r="C12" s="9"/>
      <c r="D12" s="10"/>
      <c r="E12" s="10"/>
      <c r="F12" s="4"/>
      <c r="G12" s="4">
        <v>1.99</v>
      </c>
      <c r="H12" s="10" t="s">
        <v>46</v>
      </c>
      <c r="I12" s="10">
        <v>65841.84</v>
      </c>
      <c r="J12" s="7">
        <f t="shared" si="0"/>
        <v>131025.2616</v>
      </c>
    </row>
    <row r="13" spans="1:11" ht="18.75">
      <c r="A13" s="33">
        <v>6</v>
      </c>
      <c r="B13" s="12" t="s">
        <v>21</v>
      </c>
      <c r="C13" s="9"/>
      <c r="D13" s="10"/>
      <c r="E13" s="10"/>
      <c r="F13" s="4"/>
      <c r="G13" s="4"/>
      <c r="H13" s="10"/>
      <c r="I13" s="10"/>
      <c r="J13" s="7">
        <f t="shared" si="0"/>
        <v>0</v>
      </c>
    </row>
    <row r="14" spans="1:11" ht="15.75">
      <c r="A14" s="4">
        <v>7</v>
      </c>
      <c r="B14" s="8" t="s">
        <v>87</v>
      </c>
      <c r="C14" s="9">
        <v>15.23</v>
      </c>
      <c r="D14" s="10" t="s">
        <v>16</v>
      </c>
      <c r="E14" s="10">
        <v>6.08</v>
      </c>
      <c r="F14" s="4">
        <v>1.03</v>
      </c>
      <c r="G14" s="4">
        <v>17.68</v>
      </c>
      <c r="H14" s="10" t="s">
        <v>16</v>
      </c>
      <c r="I14" s="10">
        <v>778.47</v>
      </c>
      <c r="J14" s="7">
        <f t="shared" si="0"/>
        <v>13763.3496</v>
      </c>
    </row>
    <row r="15" spans="1:11" ht="15.75">
      <c r="A15" s="4">
        <v>8</v>
      </c>
      <c r="B15" s="8" t="s">
        <v>88</v>
      </c>
      <c r="C15" s="9">
        <v>23.02</v>
      </c>
      <c r="D15" s="10" t="s">
        <v>16</v>
      </c>
      <c r="E15" s="10">
        <v>9.2100000000000009</v>
      </c>
      <c r="F15" s="4">
        <v>1.03</v>
      </c>
      <c r="G15" s="4">
        <v>5.87</v>
      </c>
      <c r="H15" s="10" t="s">
        <v>16</v>
      </c>
      <c r="I15" s="10">
        <v>415.78</v>
      </c>
      <c r="J15" s="7">
        <f t="shared" si="0"/>
        <v>2440.6286</v>
      </c>
    </row>
    <row r="16" spans="1:11" ht="15.75">
      <c r="A16" s="4">
        <v>9</v>
      </c>
      <c r="B16" s="8" t="s">
        <v>24</v>
      </c>
      <c r="C16" s="9">
        <v>30.45</v>
      </c>
      <c r="D16" s="10" t="s">
        <v>16</v>
      </c>
      <c r="E16" s="10">
        <v>12.16</v>
      </c>
      <c r="F16" s="4">
        <v>1.03</v>
      </c>
      <c r="G16" s="4">
        <v>35.36</v>
      </c>
      <c r="H16" s="10" t="s">
        <v>16</v>
      </c>
      <c r="I16" s="10">
        <v>415.78</v>
      </c>
      <c r="J16" s="7">
        <f t="shared" si="0"/>
        <v>14701.980799999999</v>
      </c>
    </row>
    <row r="17" spans="1:10" ht="15.75">
      <c r="A17" s="4">
        <v>10</v>
      </c>
      <c r="B17" s="8" t="s">
        <v>25</v>
      </c>
      <c r="C17" s="9">
        <v>38.36</v>
      </c>
      <c r="D17" s="10" t="s">
        <v>16</v>
      </c>
      <c r="E17" s="10">
        <v>15.34</v>
      </c>
      <c r="F17" s="4">
        <v>1.03</v>
      </c>
      <c r="G17" s="4">
        <v>9.6300000000000008</v>
      </c>
      <c r="H17" s="10" t="s">
        <v>16</v>
      </c>
      <c r="I17" s="10">
        <v>719.8</v>
      </c>
      <c r="J17" s="7">
        <f t="shared" si="0"/>
        <v>6931.674</v>
      </c>
    </row>
    <row r="18" spans="1:10" ht="15.75">
      <c r="A18" s="4">
        <v>11</v>
      </c>
      <c r="B18" s="8" t="s">
        <v>26</v>
      </c>
      <c r="C18" s="9">
        <v>57.83</v>
      </c>
      <c r="D18" s="10" t="s">
        <v>16</v>
      </c>
      <c r="E18" s="10">
        <v>18.41</v>
      </c>
      <c r="F18" s="4">
        <v>1.03</v>
      </c>
      <c r="G18" s="4">
        <v>62.52</v>
      </c>
      <c r="H18" s="10" t="s">
        <v>16</v>
      </c>
      <c r="I18" s="10">
        <v>169.47</v>
      </c>
      <c r="J18" s="7">
        <f t="shared" si="0"/>
        <v>10595.2644</v>
      </c>
    </row>
    <row r="19" spans="1:10">
      <c r="A19" s="13"/>
      <c r="B19" s="96"/>
      <c r="C19" s="96"/>
      <c r="D19" s="96"/>
      <c r="E19" s="96"/>
      <c r="F19" s="96"/>
      <c r="G19" s="96"/>
      <c r="H19" s="96"/>
      <c r="I19" s="96"/>
      <c r="J19" s="14">
        <f>SUM(J5:J18)</f>
        <v>566910.04440000001</v>
      </c>
    </row>
    <row r="20" spans="1:10">
      <c r="A20" s="15"/>
      <c r="B20" s="16"/>
      <c r="C20" s="16"/>
      <c r="D20" s="16"/>
      <c r="E20" s="16"/>
      <c r="F20" s="16"/>
      <c r="G20" s="16"/>
      <c r="H20" s="16"/>
      <c r="I20" s="16"/>
      <c r="J20" s="17"/>
    </row>
    <row r="21" spans="1:10">
      <c r="A21" s="15"/>
      <c r="B21" s="16"/>
      <c r="C21" s="16"/>
      <c r="D21" s="16"/>
      <c r="E21" s="16"/>
      <c r="F21" s="16"/>
      <c r="G21" s="16"/>
      <c r="H21" s="16"/>
      <c r="I21" s="16"/>
      <c r="J21" s="17"/>
    </row>
    <row r="22" spans="1:10" ht="47.25" customHeight="1">
      <c r="B22" s="97" t="s">
        <v>51</v>
      </c>
      <c r="C22" s="97"/>
      <c r="D22" s="97"/>
      <c r="E22" s="97"/>
      <c r="F22" s="97"/>
      <c r="G22" s="97"/>
      <c r="H22" s="97"/>
      <c r="I22" s="97"/>
      <c r="J22" s="97"/>
    </row>
    <row r="25" spans="1:10" ht="50.25" customHeight="1"/>
  </sheetData>
  <mergeCells count="6">
    <mergeCell ref="B22:J22"/>
    <mergeCell ref="A1:J1"/>
    <mergeCell ref="A2:J2"/>
    <mergeCell ref="A3:J3"/>
    <mergeCell ref="A10:A11"/>
    <mergeCell ref="B19:I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2019-09-18T04:59:17Z</dcterms:created>
  <dcterms:modified xsi:type="dcterms:W3CDTF">2019-09-18T10:04:06Z</dcterms:modified>
</cp:coreProperties>
</file>