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60" windowWidth="20055" windowHeight="7950"/>
  </bookViews>
  <sheets>
    <sheet name="green grocery" sheetId="1" r:id="rId1"/>
  </sheets>
  <calcPr calcId="124519"/>
</workbook>
</file>

<file path=xl/calcChain.xml><?xml version="1.0" encoding="utf-8"?>
<calcChain xmlns="http://schemas.openxmlformats.org/spreadsheetml/2006/main">
  <c r="F16" i="1"/>
  <c r="F15"/>
  <c r="F14"/>
  <c r="F13"/>
  <c r="F12"/>
  <c r="F10"/>
  <c r="F9"/>
  <c r="F8"/>
  <c r="F7"/>
  <c r="F6"/>
  <c r="F17" s="1"/>
  <c r="F18" s="1"/>
  <c r="F19" s="1"/>
  <c r="F20" s="1"/>
  <c r="F21" s="1"/>
  <c r="F5"/>
</calcChain>
</file>

<file path=xl/sharedStrings.xml><?xml version="1.0" encoding="utf-8"?>
<sst xmlns="http://schemas.openxmlformats.org/spreadsheetml/2006/main" count="47" uniqueCount="38">
  <si>
    <t>RANCHI MUNICIPAL CORPORATION, RANCHI</t>
  </si>
  <si>
    <t xml:space="preserve">BILL OF QUANTITY </t>
  </si>
  <si>
    <t>Name of Work :- Construction of PCC Road and paver block under ward no- 42 shukhla colony from green grocery to guru govind niwas apartment.</t>
  </si>
  <si>
    <t>Sl. No.</t>
  </si>
  <si>
    <t>Items of work</t>
  </si>
  <si>
    <t>Qnty.</t>
  </si>
  <si>
    <t>Unit</t>
  </si>
  <si>
    <t>Rate</t>
  </si>
  <si>
    <t>Amount</t>
  </si>
  <si>
    <t>1
5.1.1 +5.1.2</t>
  </si>
  <si>
    <t>Earth work in excavation in foundation trenches in ordinary soil (vide classification of soil item-A) and disposal of excavated earth as obtained to a distance up to 50 M. including all lifts, levelling, ramming the foundation trenches removing roots of trees, shrubs all complete as per approved design, building specification and direction of E/I.                 Extra for earthwork in hard soil as per specification &amp; direction of E/I.(vide classification of soil item-B)</t>
  </si>
  <si>
    <t>m3</t>
  </si>
  <si>
    <t>2
5.1.10</t>
  </si>
  <si>
    <t>Providing coarse clean sand in filling in foundation trenches or in plinth including ramming and watering in layers not exceeding 150 mm thick with all leads and lifts including cost of all materials ,labour, royalty and taxes all complete as per building specification and direction of E/I.</t>
  </si>
  <si>
    <t>M3</t>
  </si>
  <si>
    <t>3
5.6.8 J.B.C.D</t>
  </si>
  <si>
    <t>Supplying and laying (properly as per design and drawing) rip-rap with good  quality of boulders duly packed including the cost of materials, royalty all taxes etc. but excluding the cost of carriage all complete as per specification and direction of E/I.</t>
  </si>
  <si>
    <t>4
J.B.C.D 5.3.1.1</t>
  </si>
  <si>
    <t>Providing and laying in position cement concrete of specified grade excluding the cost of centering and shutering  All work upto pilith level.1:1.5.3(1 Cement:1.5 coarse sand(zone iii):3graded stone Aggregate 20mm nomial size.</t>
  </si>
  <si>
    <t>5
   J.B.C.D 5.3.17.1</t>
  </si>
  <si>
    <t xml:space="preserve">Centering and shuttering including strutting , etc and removel of form for  foundation, footings bases of column etc for mass concrete.             </t>
  </si>
  <si>
    <t>m2</t>
  </si>
  <si>
    <t>6
DSR
2019
16.91.2</t>
  </si>
  <si>
    <t>Providing and laying factory made chamfered edge cement concrete paver blocks in footpath,parks lawns drive ways or light traffic parking etc, required strength,thickness &amp; size and shape ,made by table vibratory method... do.......E/I.</t>
  </si>
  <si>
    <t>Carriage of Materials</t>
  </si>
  <si>
    <t>i</t>
  </si>
  <si>
    <t xml:space="preserve"> Sand with lead of 42 km</t>
  </si>
  <si>
    <t>ii</t>
  </si>
  <si>
    <t>Local Sand with lead of 18 km</t>
  </si>
  <si>
    <t>iii</t>
  </si>
  <si>
    <t>Stone Boulder with lead of 29 km</t>
  </si>
  <si>
    <t>iv</t>
  </si>
  <si>
    <t>Stone chips with lead of 15 km</t>
  </si>
  <si>
    <t>v</t>
  </si>
  <si>
    <t>Earth (lead 01 KM)</t>
  </si>
  <si>
    <t>TOTAL</t>
  </si>
  <si>
    <t>GST (18%)</t>
  </si>
  <si>
    <t>L. CESS (1%)</t>
  </si>
</sst>
</file>

<file path=xl/styles.xml><?xml version="1.0" encoding="utf-8"?>
<styleSheet xmlns="http://schemas.openxmlformats.org/spreadsheetml/2006/main">
  <fonts count="4">
    <font>
      <sz val="11"/>
      <color theme="1"/>
      <name val="Calibri"/>
      <family val="2"/>
      <scheme val="minor"/>
    </font>
    <font>
      <b/>
      <sz val="11"/>
      <color theme="1"/>
      <name val="Calibri"/>
      <family val="2"/>
      <scheme val="minor"/>
    </font>
    <font>
      <b/>
      <sz val="14"/>
      <color theme="1"/>
      <name val="Calibri"/>
      <family val="2"/>
      <scheme val="minor"/>
    </font>
    <font>
      <b/>
      <sz val="11"/>
      <color theme="1"/>
      <name val="Century"/>
      <family val="1"/>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1">
    <xf numFmtId="0" fontId="0" fillId="0" borderId="0"/>
  </cellStyleXfs>
  <cellXfs count="16">
    <xf numFmtId="0" fontId="0" fillId="0" borderId="0" xfId="0"/>
    <xf numFmtId="0" fontId="1" fillId="0" borderId="0" xfId="0" applyFont="1" applyAlignment="1">
      <alignment horizontal="center" vertical="center"/>
    </xf>
    <xf numFmtId="0" fontId="3" fillId="0" borderId="1" xfId="0" applyFont="1" applyBorder="1" applyAlignment="1">
      <alignment horizontal="center" vertical="center" wrapText="1"/>
    </xf>
    <xf numFmtId="2" fontId="1" fillId="0" borderId="1" xfId="0" applyNumberFormat="1" applyFont="1" applyBorder="1" applyAlignment="1">
      <alignment horizontal="center" vertical="center" wrapText="1"/>
    </xf>
    <xf numFmtId="1" fontId="1" fillId="0" borderId="2" xfId="0" applyNumberFormat="1" applyFont="1" applyBorder="1" applyAlignment="1">
      <alignment horizontal="center" vertical="center" wrapText="1"/>
    </xf>
    <xf numFmtId="2" fontId="1" fillId="0" borderId="2" xfId="0" applyNumberFormat="1" applyFont="1" applyBorder="1" applyAlignment="1">
      <alignment horizontal="left" vertical="center" wrapText="1"/>
    </xf>
    <xf numFmtId="1" fontId="1" fillId="0" borderId="1" xfId="0" applyNumberFormat="1" applyFont="1" applyBorder="1" applyAlignment="1">
      <alignment horizontal="center" vertical="center" wrapText="1"/>
    </xf>
    <xf numFmtId="1" fontId="1" fillId="0" borderId="1" xfId="0" applyNumberFormat="1" applyFont="1" applyBorder="1" applyAlignment="1">
      <alignment horizontal="center" vertical="center"/>
    </xf>
    <xf numFmtId="0" fontId="1" fillId="0" borderId="1" xfId="0" applyFont="1" applyBorder="1" applyAlignment="1">
      <alignment horizontal="center" vertical="center" wrapText="1"/>
    </xf>
    <xf numFmtId="0" fontId="1" fillId="0" borderId="1" xfId="0" applyFont="1" applyBorder="1" applyAlignment="1">
      <alignment horizontal="center" vertical="center"/>
    </xf>
    <xf numFmtId="1" fontId="1" fillId="0" borderId="0" xfId="0" applyNumberFormat="1" applyFont="1" applyAlignment="1">
      <alignment horizontal="center" vertical="center"/>
    </xf>
    <xf numFmtId="0" fontId="1" fillId="0" borderId="0" xfId="0" applyFont="1" applyAlignment="1">
      <alignment horizontal="center" vertical="center" wrapText="1"/>
    </xf>
    <xf numFmtId="1" fontId="1" fillId="0" borderId="0" xfId="0" applyNumberFormat="1" applyFont="1" applyAlignment="1">
      <alignment horizontal="center" vertical="center" wrapText="1"/>
    </xf>
    <xf numFmtId="2" fontId="1" fillId="0" borderId="0" xfId="0" applyNumberFormat="1" applyFont="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G21"/>
  <sheetViews>
    <sheetView tabSelected="1" topLeftCell="A10" workbookViewId="0">
      <selection activeCell="F21" sqref="F21"/>
    </sheetView>
  </sheetViews>
  <sheetFormatPr defaultRowHeight="15"/>
  <cols>
    <col min="1" max="1" width="8.85546875" style="10" customWidth="1"/>
    <col min="2" max="2" width="42.85546875" style="11" customWidth="1"/>
    <col min="3" max="3" width="13.7109375" style="1" bestFit="1" customWidth="1"/>
    <col min="4" max="4" width="9.140625" style="12"/>
    <col min="5" max="5" width="12.140625" style="1" customWidth="1"/>
    <col min="6" max="6" width="16.42578125" style="13" customWidth="1"/>
    <col min="7" max="7" width="22.140625" style="1" hidden="1" customWidth="1"/>
    <col min="8" max="16384" width="9.140625" style="1"/>
  </cols>
  <sheetData>
    <row r="1" spans="1:6" ht="18.75">
      <c r="A1" s="14" t="s">
        <v>0</v>
      </c>
      <c r="B1" s="14"/>
      <c r="C1" s="14"/>
      <c r="D1" s="14"/>
      <c r="E1" s="14"/>
      <c r="F1" s="14"/>
    </row>
    <row r="2" spans="1:6" ht="18.75">
      <c r="A2" s="14" t="s">
        <v>1</v>
      </c>
      <c r="B2" s="14"/>
      <c r="C2" s="14"/>
      <c r="D2" s="14"/>
      <c r="E2" s="14"/>
      <c r="F2" s="14"/>
    </row>
    <row r="3" spans="1:6" ht="59.25" customHeight="1">
      <c r="A3" s="15" t="s">
        <v>2</v>
      </c>
      <c r="B3" s="15"/>
      <c r="C3" s="15"/>
      <c r="D3" s="15"/>
      <c r="E3" s="15"/>
      <c r="F3" s="15"/>
    </row>
    <row r="4" spans="1:6">
      <c r="A4" s="2" t="s">
        <v>3</v>
      </c>
      <c r="B4" s="2" t="s">
        <v>4</v>
      </c>
      <c r="C4" s="2" t="s">
        <v>5</v>
      </c>
      <c r="D4" s="2" t="s">
        <v>6</v>
      </c>
      <c r="E4" s="2" t="s">
        <v>7</v>
      </c>
      <c r="F4" s="2" t="s">
        <v>8</v>
      </c>
    </row>
    <row r="5" spans="1:6" ht="165">
      <c r="A5" s="3" t="s">
        <v>9</v>
      </c>
      <c r="B5" s="3" t="s">
        <v>10</v>
      </c>
      <c r="C5" s="3">
        <v>44.36</v>
      </c>
      <c r="D5" s="3" t="s">
        <v>11</v>
      </c>
      <c r="E5" s="3">
        <v>167.33</v>
      </c>
      <c r="F5" s="3">
        <f t="shared" ref="F5:F16" si="0">C5*E5</f>
        <v>7422.7588000000005</v>
      </c>
    </row>
    <row r="6" spans="1:6" ht="105">
      <c r="A6" s="3" t="s">
        <v>12</v>
      </c>
      <c r="B6" s="3" t="s">
        <v>13</v>
      </c>
      <c r="C6" s="3">
        <v>15.1</v>
      </c>
      <c r="D6" s="3" t="s">
        <v>14</v>
      </c>
      <c r="E6" s="3">
        <v>589.51</v>
      </c>
      <c r="F6" s="3">
        <f t="shared" si="0"/>
        <v>8901.6009999999987</v>
      </c>
    </row>
    <row r="7" spans="1:6" ht="90">
      <c r="A7" s="3" t="s">
        <v>15</v>
      </c>
      <c r="B7" s="3" t="s">
        <v>16</v>
      </c>
      <c r="C7" s="3">
        <v>4.72</v>
      </c>
      <c r="D7" s="3" t="s">
        <v>11</v>
      </c>
      <c r="E7" s="3">
        <v>1756.4</v>
      </c>
      <c r="F7" s="3">
        <f t="shared" si="0"/>
        <v>8290.2080000000005</v>
      </c>
    </row>
    <row r="8" spans="1:6" ht="90">
      <c r="A8" s="3" t="s">
        <v>17</v>
      </c>
      <c r="B8" s="3" t="s">
        <v>18</v>
      </c>
      <c r="C8" s="3">
        <v>32</v>
      </c>
      <c r="D8" s="3" t="s">
        <v>11</v>
      </c>
      <c r="E8" s="3">
        <v>4961.7299999999996</v>
      </c>
      <c r="F8" s="3">
        <f t="shared" si="0"/>
        <v>158775.35999999999</v>
      </c>
    </row>
    <row r="9" spans="1:6" ht="60">
      <c r="A9" s="3" t="s">
        <v>19</v>
      </c>
      <c r="B9" s="3" t="s">
        <v>20</v>
      </c>
      <c r="C9" s="3">
        <v>9.2899999999999991</v>
      </c>
      <c r="D9" s="3" t="s">
        <v>21</v>
      </c>
      <c r="E9" s="3">
        <v>194.5</v>
      </c>
      <c r="F9" s="3">
        <f t="shared" si="0"/>
        <v>1806.9049999999997</v>
      </c>
    </row>
    <row r="10" spans="1:6" ht="90">
      <c r="A10" s="4" t="s">
        <v>22</v>
      </c>
      <c r="B10" s="5" t="s">
        <v>23</v>
      </c>
      <c r="C10" s="3">
        <v>204.46</v>
      </c>
      <c r="D10" s="3" t="s">
        <v>21</v>
      </c>
      <c r="E10" s="3">
        <v>877.72</v>
      </c>
      <c r="F10" s="3">
        <f t="shared" si="0"/>
        <v>179458.6312</v>
      </c>
    </row>
    <row r="11" spans="1:6">
      <c r="A11" s="6">
        <v>7</v>
      </c>
      <c r="B11" s="3" t="s">
        <v>24</v>
      </c>
      <c r="C11" s="3"/>
      <c r="D11" s="3"/>
      <c r="E11" s="3"/>
      <c r="F11" s="3"/>
    </row>
    <row r="12" spans="1:6">
      <c r="A12" s="3" t="s">
        <v>25</v>
      </c>
      <c r="B12" s="3" t="s">
        <v>26</v>
      </c>
      <c r="C12" s="3">
        <v>13.74</v>
      </c>
      <c r="D12" s="3" t="s">
        <v>11</v>
      </c>
      <c r="E12" s="3">
        <v>744.66</v>
      </c>
      <c r="F12" s="3">
        <f t="shared" si="0"/>
        <v>10231.6284</v>
      </c>
    </row>
    <row r="13" spans="1:6">
      <c r="A13" s="3" t="s">
        <v>27</v>
      </c>
      <c r="B13" s="3" t="s">
        <v>28</v>
      </c>
      <c r="C13" s="3">
        <v>15.1</v>
      </c>
      <c r="D13" s="3" t="s">
        <v>11</v>
      </c>
      <c r="E13" s="3">
        <v>387.54</v>
      </c>
      <c r="F13" s="3">
        <f t="shared" si="0"/>
        <v>5851.8540000000003</v>
      </c>
    </row>
    <row r="14" spans="1:6">
      <c r="A14" s="3" t="s">
        <v>29</v>
      </c>
      <c r="B14" s="3" t="s">
        <v>30</v>
      </c>
      <c r="C14" s="3">
        <v>4.72</v>
      </c>
      <c r="D14" s="3" t="s">
        <v>11</v>
      </c>
      <c r="E14" s="3">
        <v>570.94000000000005</v>
      </c>
      <c r="F14" s="3">
        <f t="shared" si="0"/>
        <v>2694.8368</v>
      </c>
    </row>
    <row r="15" spans="1:6">
      <c r="A15" s="3" t="s">
        <v>31</v>
      </c>
      <c r="B15" s="3" t="s">
        <v>32</v>
      </c>
      <c r="C15" s="3">
        <v>27.48</v>
      </c>
      <c r="D15" s="3" t="s">
        <v>11</v>
      </c>
      <c r="E15" s="3">
        <v>342.9</v>
      </c>
      <c r="F15" s="3">
        <f t="shared" si="0"/>
        <v>9422.8919999999998</v>
      </c>
    </row>
    <row r="16" spans="1:6">
      <c r="A16" s="3" t="s">
        <v>33</v>
      </c>
      <c r="B16" s="3" t="s">
        <v>34</v>
      </c>
      <c r="C16" s="3">
        <v>44.2</v>
      </c>
      <c r="D16" s="3" t="s">
        <v>11</v>
      </c>
      <c r="E16" s="3">
        <v>117.54</v>
      </c>
      <c r="F16" s="3">
        <f t="shared" si="0"/>
        <v>5195.2680000000009</v>
      </c>
    </row>
    <row r="17" spans="1:6">
      <c r="A17" s="3"/>
      <c r="B17" s="3"/>
      <c r="C17" s="3"/>
      <c r="D17" s="3"/>
      <c r="E17" s="3" t="s">
        <v>35</v>
      </c>
      <c r="F17" s="3">
        <f>SUM(F5:F16)</f>
        <v>398051.94319999992</v>
      </c>
    </row>
    <row r="18" spans="1:6">
      <c r="A18" s="7"/>
      <c r="B18" s="8"/>
      <c r="C18" s="9"/>
      <c r="D18" s="6"/>
      <c r="E18" s="3" t="s">
        <v>36</v>
      </c>
      <c r="F18" s="3">
        <f>F17*18/100</f>
        <v>71649.349775999988</v>
      </c>
    </row>
    <row r="19" spans="1:6">
      <c r="A19" s="7"/>
      <c r="B19" s="8"/>
      <c r="C19" s="9"/>
      <c r="D19" s="6"/>
      <c r="E19" s="3"/>
      <c r="F19" s="3">
        <f>F18+F17</f>
        <v>469701.29297599988</v>
      </c>
    </row>
    <row r="20" spans="1:6">
      <c r="A20" s="7"/>
      <c r="B20" s="8"/>
      <c r="C20" s="9"/>
      <c r="D20" s="6"/>
      <c r="E20" s="3" t="s">
        <v>37</v>
      </c>
      <c r="F20" s="3">
        <f>F19*1/100</f>
        <v>4697.0129297599988</v>
      </c>
    </row>
    <row r="21" spans="1:6">
      <c r="A21" s="7"/>
      <c r="B21" s="8"/>
      <c r="C21" s="9"/>
      <c r="D21" s="6"/>
      <c r="E21" s="3" t="s">
        <v>35</v>
      </c>
      <c r="F21" s="3">
        <f>F20+F19</f>
        <v>474398.30590575986</v>
      </c>
    </row>
  </sheetData>
  <mergeCells count="3">
    <mergeCell ref="A1:F1"/>
    <mergeCell ref="A2:F2"/>
    <mergeCell ref="A3:F3"/>
  </mergeCells>
  <pageMargins left="0.70866141732283472" right="0.70866141732283472" top="0.74803149606299213" bottom="0.74803149606299213" header="0.31496062992125984" footer="0.31496062992125984"/>
  <pageSetup paperSize="9" scale="8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green grocery</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dcterms:created xsi:type="dcterms:W3CDTF">2022-11-17T07:03:19Z</dcterms:created>
  <dcterms:modified xsi:type="dcterms:W3CDTF">2022-11-17T08:07:54Z</dcterms:modified>
</cp:coreProperties>
</file>