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green grocery" sheetId="1" r:id="rId1"/>
  </sheets>
  <calcPr calcId="124519"/>
</workbook>
</file>

<file path=xl/calcChain.xml><?xml version="1.0" encoding="utf-8"?>
<calcChain xmlns="http://schemas.openxmlformats.org/spreadsheetml/2006/main">
  <c r="F16" i="1"/>
  <c r="F15"/>
  <c r="F14"/>
  <c r="F13"/>
  <c r="F12"/>
  <c r="F10"/>
  <c r="F9"/>
  <c r="F8"/>
  <c r="F7"/>
  <c r="F6"/>
  <c r="F17" s="1"/>
  <c r="F18" s="1"/>
  <c r="F19" s="1"/>
  <c r="F20" s="1"/>
  <c r="F21" s="1"/>
  <c r="F5"/>
</calcChain>
</file>

<file path=xl/sharedStrings.xml><?xml version="1.0" encoding="utf-8"?>
<sst xmlns="http://schemas.openxmlformats.org/spreadsheetml/2006/main" count="47" uniqueCount="38">
  <si>
    <t>RANCHI MUNICIPAL CORPORATION, RANCHI</t>
  </si>
  <si>
    <t xml:space="preserve">BILL OF QUANTITY </t>
  </si>
  <si>
    <t>Name of Work :- Construction of PCC Road and paver block under ward no- 42 shukhla colony from green grocery to guru govind niwas apartment.</t>
  </si>
  <si>
    <t>Sl. No.</t>
  </si>
  <si>
    <t>Items of work</t>
  </si>
  <si>
    <t>Qnty.</t>
  </si>
  <si>
    <t>Unit</t>
  </si>
  <si>
    <t>Rate</t>
  </si>
  <si>
    <t>Amount</t>
  </si>
  <si>
    <t>1
5.1.1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</si>
  <si>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</si>
  <si>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</si>
  <si>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</si>
  <si>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</si>
  <si>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M3</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</si>
  <si>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</si>
  <si>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</si>
  <si>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4
J.B.C.D 5.3.1.1</t>
  </si>
  <si>
    <t>Providing and laying in position cement concrete of specified grade excluding the cost of centering and shutering  All work upto pilith level.1:1.5.3(1 Cement:1.5 coarse sand(zone iii):3graded stone Aggregate 20mm nomial size.</t>
  </si>
  <si>
    <t>5
   J.B.C.D 5.3.17.1</t>
  </si>
  <si>
    <t xml:space="preserve">Centering and shuttering including strutting , etc and removel of form for  foundation, footings bases of column etc for mass concrete.             </t>
  </si>
  <si>
    <t>m2</t>
  </si>
  <si>
    <t>6
DSR
2019
16.91.2</t>
  </si>
  <si>
    <t>Providing and laying factory made chamfered edge cement concrete paver blocks in footpath,parks lawns drive ways or light traffic parking etc, required strength,thickness &amp; size and shape ,made by table vibratory method... do.......E/I.</t>
  </si>
  <si>
    <t>Carriage of Materials</t>
  </si>
  <si>
    <t>i</t>
  </si>
  <si>
    <t xml:space="preserve"> Sand with lead of 42 km</t>
  </si>
  <si>
    <t>ii</t>
  </si>
  <si>
    <t>Local Sand with lead of 18 km</t>
  </si>
  <si>
    <t>iii</t>
  </si>
  <si>
    <t>Stone Boulder with lead of 29 km</t>
  </si>
  <si>
    <t>iv</t>
  </si>
  <si>
    <t>Stone chips with lead of 15 km</t>
  </si>
  <si>
    <t>v</t>
  </si>
  <si>
    <t>Earth (lead 01 KM)</t>
  </si>
  <si>
    <t>TOTAL</t>
  </si>
  <si>
    <t>GST (18%)</t>
  </si>
  <si>
    <t>L. CESS (1%)</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</si>
</sst>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1"/>
  <sheetViews>
    <sheetView tabSelected="1" topLeftCell="A10" workbookViewId="0">
      <selection activeCell="F21" sqref="F21"/>
    </sheetView>
  </sheetViews>
  <sheetFormatPr defaultRowHeight="15"/>
  <cols>
    <col min="1" max="1" width="8.85546875" style="10" customWidth="1"/>
    <col min="2" max="2" width="42.85546875" style="11" customWidth="1"/>
    <col min="3" max="3" width="13.7109375" style="1" bestFit="1" customWidth="1"/>
    <col min="4" max="4" width="9.140625" style="12"/>
    <col min="5" max="5" width="12.140625" style="1" customWidth="1"/>
    <col min="6" max="6" width="16.42578125" style="13"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9.25" customHeight="1">
      <c r="A3" s="15" t="s">
        <v>2</v>
      </c>
      <c r="B3" s="15"/>
      <c r="C3" s="15"/>
      <c r="D3" s="15"/>
      <c r="E3" s="15"/>
      <c r="F3" s="15"/>
    </row>
    <row r="4" spans="1:6">
      <c r="A4" s="2" t="s">
        <v>3</v>
      </c>
      <c r="B4" s="2" t="s">
        <v>4</v>
      </c>
      <c r="C4" s="2" t="s">
        <v>5</v>
      </c>
      <c r="D4" s="2" t="s">
        <v>6</v>
      </c>
      <c r="E4" s="2" t="s">
        <v>7</v>
      </c>
      <c r="F4" s="2" t="s">
        <v>8</v>
      </c>
    </row>
    <row r="5" spans="1:6" ht="165">
      <c r="A5" s="3" t="s">
        <v>9</v>
      </c>
      <c r="B5" s="3" t="s">
        <v>10</v>
      </c>
      <c r="C5" s="3">
        <v>44.36</v>
      </c>
      <c r="D5" s="3" t="s">
        <v>11</v>
      </c>
      <c r="E5" s="3">
        <v>167.33</v>
      </c>
      <c r="F5" s="3">
        <f t="shared" ref="F5:F16" si="0">C5*E5</f>
        <v>7422.7588000000005</v>
      </c>
    </row>
    <row r="6" spans="1:6" ht="105">
      <c r="A6" s="3" t="s">
        <v>12</v>
      </c>
      <c r="B6" s="3" t="s">
        <v>13</v>
      </c>
      <c r="C6" s="3">
        <v>15.1</v>
      </c>
      <c r="D6" s="3" t="s">
        <v>14</v>
      </c>
      <c r="E6" s="3">
        <v>589.51</v>
      </c>
      <c r="F6" s="3">
        <f t="shared" si="0"/>
        <v>8901.6009999999987</v>
      </c>
    </row>
    <row r="7" spans="1:6" ht="90">
      <c r="A7" s="3" t="s">
        <v>15</v>
      </c>
      <c r="B7" s="3" t="s">
        <v>16</v>
      </c>
      <c r="C7" s="3">
        <v>4.72</v>
      </c>
      <c r="D7" s="3" t="s">
        <v>11</v>
      </c>
      <c r="E7" s="3">
        <v>1756.4</v>
      </c>
      <c r="F7" s="3">
        <f t="shared" si="0"/>
        <v>8290.2080000000005</v>
      </c>
    </row>
    <row r="8" spans="1:6" ht="90">
      <c r="A8" s="3" t="s">
        <v>17</v>
      </c>
      <c r="B8" s="3" t="s">
        <v>18</v>
      </c>
      <c r="C8" s="3">
        <v>32</v>
      </c>
      <c r="D8" s="3" t="s">
        <v>11</v>
      </c>
      <c r="E8" s="3">
        <v>4961.7299999999996</v>
      </c>
      <c r="F8" s="3">
        <f t="shared" si="0"/>
        <v>158775.35999999999</v>
      </c>
    </row>
    <row r="9" spans="1:6" ht="60">
      <c r="A9" s="3" t="s">
        <v>19</v>
      </c>
      <c r="B9" s="3" t="s">
        <v>20</v>
      </c>
      <c r="C9" s="3">
        <v>9.2899999999999991</v>
      </c>
      <c r="D9" s="3" t="s">
        <v>21</v>
      </c>
      <c r="E9" s="3">
        <v>194.5</v>
      </c>
      <c r="F9" s="3">
        <f t="shared" si="0"/>
        <v>1806.9049999999997</v>
      </c>
    </row>
    <row r="10" spans="1:6" ht="90">
      <c r="A10" s="4" t="s">
        <v>22</v>
      </c>
      <c r="B10" s="5" t="s">
        <v>23</v>
      </c>
      <c r="C10" s="3">
        <v>204.46</v>
      </c>
      <c r="D10" s="3" t="s">
        <v>21</v>
      </c>
      <c r="E10" s="3">
        <v>877.72</v>
      </c>
      <c r="F10" s="3">
        <f t="shared" si="0"/>
        <v>179458.6312</v>
      </c>
    </row>
    <row r="11" spans="1:6">
      <c r="A11" s="6">
        <v>7</v>
      </c>
      <c r="B11" s="3" t="s">
        <v>24</v>
      </c>
      <c r="C11" s="3"/>
      <c r="D11" s="3"/>
      <c r="E11" s="3"/>
      <c r="F11" s="3"/>
    </row>
    <row r="12" spans="1:6">
      <c r="A12" s="3" t="s">
        <v>25</v>
      </c>
      <c r="B12" s="3" t="s">
        <v>26</v>
      </c>
      <c r="C12" s="3">
        <v>13.74</v>
      </c>
      <c r="D12" s="3" t="s">
        <v>11</v>
      </c>
      <c r="E12" s="3">
        <v>744.66</v>
      </c>
      <c r="F12" s="3">
        <f t="shared" si="0"/>
        <v>10231.6284</v>
      </c>
    </row>
    <row r="13" spans="1:6">
      <c r="A13" s="3" t="s">
        <v>27</v>
      </c>
      <c r="B13" s="3" t="s">
        <v>28</v>
      </c>
      <c r="C13" s="3">
        <v>15.1</v>
      </c>
      <c r="D13" s="3" t="s">
        <v>11</v>
      </c>
      <c r="E13" s="3">
        <v>387.54</v>
      </c>
      <c r="F13" s="3">
        <f t="shared" si="0"/>
        <v>5851.8540000000003</v>
      </c>
    </row>
    <row r="14" spans="1:6">
      <c r="A14" s="3" t="s">
        <v>29</v>
      </c>
      <c r="B14" s="3" t="s">
        <v>30</v>
      </c>
      <c r="C14" s="3">
        <v>4.72</v>
      </c>
      <c r="D14" s="3" t="s">
        <v>11</v>
      </c>
      <c r="E14" s="3">
        <v>570.94000000000005</v>
      </c>
      <c r="F14" s="3">
        <f t="shared" si="0"/>
        <v>2694.8368</v>
      </c>
    </row>
    <row r="15" spans="1:6">
      <c r="A15" s="3" t="s">
        <v>31</v>
      </c>
      <c r="B15" s="3" t="s">
        <v>32</v>
      </c>
      <c r="C15" s="3">
        <v>27.48</v>
      </c>
      <c r="D15" s="3" t="s">
        <v>11</v>
      </c>
      <c r="E15" s="3">
        <v>342.9</v>
      </c>
      <c r="F15" s="3">
        <f t="shared" si="0"/>
        <v>9422.8919999999998</v>
      </c>
    </row>
    <row r="16" spans="1:6">
      <c r="A16" s="3" t="s">
        <v>33</v>
      </c>
      <c r="B16" s="3" t="s">
        <v>34</v>
      </c>
      <c r="C16" s="3">
        <v>44.2</v>
      </c>
      <c r="D16" s="3" t="s">
        <v>11</v>
      </c>
      <c r="E16" s="3">
        <v>117.54</v>
      </c>
      <c r="F16" s="3">
        <f t="shared" si="0"/>
        <v>5195.2680000000009</v>
      </c>
    </row>
    <row r="17" spans="1:6">
      <c r="A17" s="3"/>
      <c r="B17" s="3"/>
      <c r="C17" s="3"/>
      <c r="D17" s="3"/>
      <c r="E17" s="3" t="s">
        <v>35</v>
      </c>
      <c r="F17" s="3">
        <f>SUM(F5:F16)</f>
        <v>398051.94319999992</v>
      </c>
    </row>
    <row r="18" spans="1:6">
      <c r="A18" s="7"/>
      <c r="B18" s="8"/>
      <c r="C18" s="9"/>
      <c r="D18" s="6"/>
      <c r="E18" s="3" t="s">
        <v>36</v>
      </c>
      <c r="F18" s="3">
        <f>F17*18/100</f>
        <v>71649.349775999988</v>
      </c>
    </row>
    <row r="19" spans="1:6">
      <c r="A19" s="7"/>
      <c r="B19" s="8"/>
      <c r="C19" s="9"/>
      <c r="D19" s="6"/>
      <c r="E19" s="3"/>
      <c r="F19" s="3">
        <f>F18+F17</f>
        <v>469701.29297599988</v>
      </c>
    </row>
    <row r="20" spans="1:6">
      <c r="A20" s="7"/>
      <c r="B20" s="8"/>
      <c r="C20" s="9"/>
      <c r="D20" s="6"/>
      <c r="E20" s="3" t="s">
        <v>37</v>
      </c>
      <c r="F20" s="3">
        <f>F19*1/100</f>
        <v>4697.0129297599988</v>
      </c>
    </row>
    <row r="21" spans="1:6">
      <c r="A21" s="7"/>
      <c r="B21" s="8"/>
      <c r="C21" s="9"/>
      <c r="D21" s="6"/>
      <c r="E21" s="3" t="s">
        <v>35</v>
      </c>
      <c r="F21" s="3">
        <f>F20+F19</f>
        <v>474398.30590575986</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 grocery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2022-11-17T07:03:19Z</dcterms:created>
  <dcterms:modified xsi:type="dcterms:W3CDTF">2022-11-17T08:07:54Z</dcterms:modified>
</cp:coreProperties>
</file>