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bookViews>
  <sheets>
    <sheet name="Sheet-1" sheetId="2" r:id="rId1"/>
    <sheet name="Sheet-2" sheetId="1" r:id="rId2"/>
    <sheet name="Sheet-3" sheetId="3" r:id="rId3"/>
    <sheet name="Sheet-4" sheetId="5" r:id="rId4"/>
    <sheet name="Sheet-5" sheetId="6" r:id="rId5"/>
    <sheet name="Sheet-6" sheetId="7" r:id="rId6"/>
    <sheet name="Sheet-7" sheetId="8" r:id="rId7"/>
    <sheet name="Sheet-8" sheetId="9" r:id="rId8"/>
    <sheet name="Sheet-9" sheetId="10" r:id="rId9"/>
    <sheet name="Sheet-10" sheetId="11" r:id="rId10"/>
    <sheet name="Sheet-11" sheetId="13" r:id="rId11"/>
    <sheet name="Sheet-12" sheetId="14" r:id="rId12"/>
    <sheet name="Sheet-13" sheetId="15" r:id="rId13"/>
    <sheet name="Sheet-14" sheetId="16" r:id="rId14"/>
    <sheet name="Sheet-15" sheetId="17" r:id="rId15"/>
    <sheet name="Sheet-16" sheetId="18" r:id="rId16"/>
    <sheet name="Sheet-17" sheetId="19" r:id="rId17"/>
    <sheet name="Sheet-18" sheetId="20" r:id="rId18"/>
    <sheet name="Sheet-19" sheetId="21" r:id="rId19"/>
    <sheet name="Sheet-20" sheetId="22" r:id="rId20"/>
    <sheet name="Sheet-21" sheetId="23" r:id="rId21"/>
    <sheet name="Sheet-22" sheetId="24" r:id="rId22"/>
    <sheet name="Sheet-23" sheetId="25" r:id="rId23"/>
    <sheet name="Sheet-24" sheetId="28" r:id="rId24"/>
    <sheet name="Sheet-25" sheetId="29" r:id="rId25"/>
    <sheet name="Sheet-26" sheetId="30" r:id="rId26"/>
    <sheet name="Sheet-27" sheetId="31" r:id="rId27"/>
    <sheet name="Sheet-28" sheetId="32" r:id="rId28"/>
    <sheet name="Sheet-29" sheetId="33" r:id="rId29"/>
    <sheet name="Sheet-30" sheetId="34" r:id="rId30"/>
    <sheet name="Sheet-31" sheetId="35" r:id="rId31"/>
    <sheet name="Sheet-32" sheetId="36" r:id="rId32"/>
    <sheet name="Sheet-33" sheetId="37" r:id="rId33"/>
    <sheet name="Sheet-34" sheetId="38" r:id="rId34"/>
    <sheet name="Sheet-35" sheetId="39" r:id="rId35"/>
    <sheet name="Sheet-36" sheetId="40" r:id="rId36"/>
    <sheet name="Sheet-37" sheetId="41" r:id="rId37"/>
    <sheet name="Sheet-38" sheetId="42" r:id="rId38"/>
    <sheet name="Sheet-39" sheetId="43" r:id="rId39"/>
    <sheet name="Sheet-40" sheetId="44" r:id="rId40"/>
    <sheet name="Sheet-41" sheetId="45" r:id="rId41"/>
    <sheet name="Sheet-42" sheetId="46" r:id="rId42"/>
    <sheet name="Sheet-43" sheetId="47" r:id="rId43"/>
    <sheet name="Sheet-44" sheetId="48" r:id="rId44"/>
    <sheet name="Sheet-45" sheetId="49" r:id="rId45"/>
    <sheet name="Sheet-46" sheetId="50" r:id="rId46"/>
    <sheet name="Sheet-47" sheetId="51" r:id="rId47"/>
    <sheet name="Sheet-48" sheetId="52" r:id="rId48"/>
    <sheet name="Sheet-49" sheetId="53" r:id="rId49"/>
    <sheet name="Sheet-50" sheetId="54" r:id="rId50"/>
    <sheet name="Sheet-51" sheetId="55" r:id="rId51"/>
    <sheet name="Sheet-52" sheetId="56" r:id="rId52"/>
  </sheets>
  <definedNames>
    <definedName name="_xlnm.Print_Area" localSheetId="29">'Sheet-30'!$A$1:$F$20</definedName>
    <definedName name="_xlnm.Print_Area" localSheetId="31">'Sheet-32'!$A$1:$H$20</definedName>
    <definedName name="_xlnm.Print_Area" localSheetId="3">'Sheet-4'!$A$1:$F$19</definedName>
    <definedName name="_xlnm.Print_Area" localSheetId="43">'Sheet-44'!$A$1:$F$20</definedName>
  </definedNames>
  <calcPr calcId="124519"/>
  <fileRecoveryPr autoRecover="0"/>
</workbook>
</file>

<file path=xl/calcChain.xml><?xml version="1.0" encoding="utf-8"?>
<calcChain xmlns="http://schemas.openxmlformats.org/spreadsheetml/2006/main">
  <c r="F6" i="9"/>
  <c r="F7"/>
  <c r="F8"/>
  <c r="F9"/>
  <c r="F10"/>
  <c r="F11"/>
  <c r="F12"/>
  <c r="F13"/>
  <c r="F14"/>
  <c r="F15"/>
  <c r="F16"/>
  <c r="F17"/>
  <c r="F18"/>
  <c r="F19"/>
  <c r="F5"/>
  <c r="F17" i="45"/>
  <c r="F6"/>
  <c r="F7"/>
  <c r="F8"/>
  <c r="F9"/>
  <c r="F10"/>
  <c r="F11"/>
  <c r="F12"/>
  <c r="F13"/>
  <c r="F14"/>
  <c r="F15"/>
  <c r="F16"/>
  <c r="F18"/>
  <c r="F19"/>
  <c r="J16" i="18"/>
  <c r="J15"/>
  <c r="J14"/>
  <c r="J13"/>
  <c r="J12"/>
  <c r="J10"/>
  <c r="J9"/>
  <c r="J8"/>
  <c r="J7"/>
  <c r="J6"/>
  <c r="J5"/>
  <c r="J17" s="1"/>
  <c r="F20" i="9" l="1"/>
  <c r="F12" i="56"/>
  <c r="F6"/>
  <c r="F7"/>
  <c r="F8"/>
  <c r="F9"/>
  <c r="F10"/>
  <c r="F11"/>
  <c r="F14"/>
  <c r="F15"/>
  <c r="F16"/>
  <c r="F17"/>
  <c r="F18"/>
  <c r="F15" i="13" l="1"/>
  <c r="F14"/>
  <c r="F13"/>
  <c r="F12"/>
  <c r="F11"/>
  <c r="F9"/>
  <c r="F8"/>
  <c r="F7"/>
  <c r="F6"/>
  <c r="F5"/>
  <c r="F16" l="1"/>
  <c r="F5" i="56"/>
  <c r="F8" i="55"/>
  <c r="F17"/>
  <c r="F16"/>
  <c r="F15"/>
  <c r="F14"/>
  <c r="F13"/>
  <c r="F11"/>
  <c r="F10"/>
  <c r="F9"/>
  <c r="F7"/>
  <c r="F6"/>
  <c r="F5"/>
  <c r="F10" i="54"/>
  <c r="F9"/>
  <c r="F7"/>
  <c r="F6"/>
  <c r="F5"/>
  <c r="F11" s="1"/>
  <c r="F11" i="53"/>
  <c r="F5"/>
  <c r="F10"/>
  <c r="F9"/>
  <c r="F7"/>
  <c r="F6"/>
  <c r="F13" i="52"/>
  <c r="F19" i="56" l="1"/>
  <c r="F18" i="55"/>
  <c r="F19" i="52" l="1"/>
  <c r="F18"/>
  <c r="F17"/>
  <c r="F16"/>
  <c r="F15"/>
  <c r="F12"/>
  <c r="F11"/>
  <c r="F10"/>
  <c r="F9"/>
  <c r="F8"/>
  <c r="F7"/>
  <c r="F6"/>
  <c r="F5"/>
  <c r="F14" i="51"/>
  <c r="F13"/>
  <c r="F12"/>
  <c r="F11"/>
  <c r="F10"/>
  <c r="F8"/>
  <c r="F7"/>
  <c r="F6"/>
  <c r="F5"/>
  <c r="F14" i="50"/>
  <c r="F11"/>
  <c r="F10"/>
  <c r="F9"/>
  <c r="F20"/>
  <c r="F19"/>
  <c r="F18"/>
  <c r="F17"/>
  <c r="F16"/>
  <c r="F13"/>
  <c r="F12"/>
  <c r="F8"/>
  <c r="F7"/>
  <c r="F6"/>
  <c r="F5"/>
  <c r="F18" i="49"/>
  <c r="F17"/>
  <c r="F16"/>
  <c r="F15"/>
  <c r="F14"/>
  <c r="F12"/>
  <c r="F11"/>
  <c r="F10"/>
  <c r="F9"/>
  <c r="F8"/>
  <c r="F7"/>
  <c r="F6"/>
  <c r="F5"/>
  <c r="F13" i="48"/>
  <c r="F20" i="52" l="1"/>
  <c r="F15" i="51"/>
  <c r="F21" i="50"/>
  <c r="F19" i="49"/>
  <c r="F11" i="48"/>
  <c r="F19"/>
  <c r="F18"/>
  <c r="F17"/>
  <c r="F16"/>
  <c r="F15"/>
  <c r="F12"/>
  <c r="F10"/>
  <c r="F9"/>
  <c r="F8"/>
  <c r="F7"/>
  <c r="F6"/>
  <c r="F5"/>
  <c r="F20" l="1"/>
  <c r="F10" i="47" l="1"/>
  <c r="F9"/>
  <c r="F7"/>
  <c r="F6"/>
  <c r="F5"/>
  <c r="F11" s="1"/>
  <c r="F9" i="46"/>
  <c r="F8"/>
  <c r="F6"/>
  <c r="F5"/>
  <c r="F10"/>
  <c r="F5" i="45"/>
  <c r="F5" i="44"/>
  <c r="F13"/>
  <c r="F19"/>
  <c r="F18"/>
  <c r="F17"/>
  <c r="F16"/>
  <c r="F15"/>
  <c r="F12"/>
  <c r="F11"/>
  <c r="F10"/>
  <c r="F9"/>
  <c r="F8"/>
  <c r="F7"/>
  <c r="F6"/>
  <c r="F11" i="43"/>
  <c r="F10"/>
  <c r="F8"/>
  <c r="F7"/>
  <c r="F6"/>
  <c r="F5"/>
  <c r="F19" i="42"/>
  <c r="F18"/>
  <c r="F17"/>
  <c r="F16"/>
  <c r="F15"/>
  <c r="F13"/>
  <c r="F14" i="41"/>
  <c r="F13"/>
  <c r="F12"/>
  <c r="F11"/>
  <c r="F10"/>
  <c r="F12" i="42"/>
  <c r="C11"/>
  <c r="F11"/>
  <c r="F10"/>
  <c r="F9"/>
  <c r="F8"/>
  <c r="F7"/>
  <c r="F6"/>
  <c r="F5"/>
  <c r="F8" i="41"/>
  <c r="F7"/>
  <c r="F6"/>
  <c r="F5"/>
  <c r="F10" i="40"/>
  <c r="F9"/>
  <c r="F7"/>
  <c r="F6"/>
  <c r="F5"/>
  <c r="F20" i="45" l="1"/>
  <c r="F20" i="44"/>
  <c r="F12" i="43"/>
  <c r="F20" i="42"/>
  <c r="F15" i="41"/>
  <c r="F11" i="40"/>
  <c r="F16" i="39"/>
  <c r="F15"/>
  <c r="F14"/>
  <c r="F22"/>
  <c r="F21"/>
  <c r="F20"/>
  <c r="F19"/>
  <c r="F18"/>
  <c r="F13"/>
  <c r="F12"/>
  <c r="F11"/>
  <c r="F10"/>
  <c r="F9"/>
  <c r="F8"/>
  <c r="F7"/>
  <c r="F6"/>
  <c r="F5"/>
  <c r="F23" l="1"/>
  <c r="F14" i="38" l="1"/>
  <c r="F20"/>
  <c r="F19"/>
  <c r="F18"/>
  <c r="F17"/>
  <c r="F16"/>
  <c r="F13"/>
  <c r="F12"/>
  <c r="F11"/>
  <c r="F10"/>
  <c r="F9"/>
  <c r="F8"/>
  <c r="F7"/>
  <c r="F6"/>
  <c r="F5"/>
  <c r="F8" i="37"/>
  <c r="F9"/>
  <c r="F10"/>
  <c r="F6"/>
  <c r="F5"/>
  <c r="E5" i="36"/>
  <c r="H6"/>
  <c r="H7"/>
  <c r="H8"/>
  <c r="H9"/>
  <c r="H10"/>
  <c r="H11"/>
  <c r="H12"/>
  <c r="H13"/>
  <c r="H15"/>
  <c r="H16"/>
  <c r="H17"/>
  <c r="H18"/>
  <c r="H19"/>
  <c r="H5"/>
  <c r="E6"/>
  <c r="E7"/>
  <c r="E8"/>
  <c r="E9"/>
  <c r="E10"/>
  <c r="E11"/>
  <c r="E12"/>
  <c r="E13"/>
  <c r="E15"/>
  <c r="E16"/>
  <c r="E17"/>
  <c r="E18"/>
  <c r="E19"/>
  <c r="F21" i="38" l="1"/>
  <c r="H20" i="36" l="1"/>
  <c r="F20" i="35"/>
  <c r="F19"/>
  <c r="F18"/>
  <c r="F17"/>
  <c r="F16"/>
  <c r="F14"/>
  <c r="F13"/>
  <c r="F12"/>
  <c r="F11"/>
  <c r="F10"/>
  <c r="F9"/>
  <c r="F8"/>
  <c r="F7"/>
  <c r="F6"/>
  <c r="F5"/>
  <c r="F19" i="34"/>
  <c r="F18"/>
  <c r="F17"/>
  <c r="F16"/>
  <c r="F15"/>
  <c r="F13"/>
  <c r="F12"/>
  <c r="F11"/>
  <c r="F10"/>
  <c r="F9"/>
  <c r="F8"/>
  <c r="F7"/>
  <c r="F6"/>
  <c r="F5"/>
  <c r="F19" i="33"/>
  <c r="F18"/>
  <c r="F17"/>
  <c r="F16"/>
  <c r="F15"/>
  <c r="F13"/>
  <c r="F12"/>
  <c r="F11"/>
  <c r="F10"/>
  <c r="F9"/>
  <c r="F8"/>
  <c r="F7"/>
  <c r="F6"/>
  <c r="F5"/>
  <c r="F19" i="32"/>
  <c r="F18"/>
  <c r="F17"/>
  <c r="F16"/>
  <c r="F15"/>
  <c r="F13"/>
  <c r="F12"/>
  <c r="F11"/>
  <c r="F10"/>
  <c r="F9"/>
  <c r="F8"/>
  <c r="F7"/>
  <c r="F6"/>
  <c r="F5"/>
  <c r="F20" s="1"/>
  <c r="F14" i="31"/>
  <c r="F20"/>
  <c r="F19"/>
  <c r="F18"/>
  <c r="F17"/>
  <c r="F16"/>
  <c r="F13"/>
  <c r="F12"/>
  <c r="F11"/>
  <c r="F10"/>
  <c r="F9"/>
  <c r="F8"/>
  <c r="F7"/>
  <c r="F6"/>
  <c r="F5"/>
  <c r="F19" i="30"/>
  <c r="F18"/>
  <c r="F17"/>
  <c r="F16"/>
  <c r="F15"/>
  <c r="F13"/>
  <c r="F12"/>
  <c r="F11"/>
  <c r="F10"/>
  <c r="F9"/>
  <c r="F8"/>
  <c r="F7"/>
  <c r="F6"/>
  <c r="F5"/>
  <c r="F19" i="29"/>
  <c r="F18"/>
  <c r="F17"/>
  <c r="F16"/>
  <c r="F15"/>
  <c r="F13"/>
  <c r="F12"/>
  <c r="F11"/>
  <c r="F10"/>
  <c r="F9"/>
  <c r="F8"/>
  <c r="F7"/>
  <c r="F6"/>
  <c r="F5"/>
  <c r="F19" i="28"/>
  <c r="F18"/>
  <c r="F17"/>
  <c r="F16"/>
  <c r="F15"/>
  <c r="F13"/>
  <c r="F12"/>
  <c r="F11"/>
  <c r="F10"/>
  <c r="F9"/>
  <c r="F8"/>
  <c r="F7"/>
  <c r="F6"/>
  <c r="F5"/>
  <c r="F20" s="1"/>
  <c r="F9" i="25"/>
  <c r="F20"/>
  <c r="F19"/>
  <c r="F18"/>
  <c r="F17"/>
  <c r="F16"/>
  <c r="F7"/>
  <c r="F10"/>
  <c r="F8"/>
  <c r="F14"/>
  <c r="F13"/>
  <c r="F12"/>
  <c r="F11"/>
  <c r="F6"/>
  <c r="F5"/>
  <c r="F5" i="24"/>
  <c r="F12"/>
  <c r="F17" s="1"/>
  <c r="F11"/>
  <c r="F10"/>
  <c r="F16"/>
  <c r="F15"/>
  <c r="F14"/>
  <c r="F9"/>
  <c r="F8"/>
  <c r="F7"/>
  <c r="F6"/>
  <c r="F21" i="35" l="1"/>
  <c r="F20" i="34"/>
  <c r="F20" i="33"/>
  <c r="F21" i="31"/>
  <c r="F20" i="30"/>
  <c r="F20" i="29"/>
  <c r="F21" i="25"/>
  <c r="F20" i="23" l="1"/>
  <c r="F19"/>
  <c r="F18"/>
  <c r="F17"/>
  <c r="F16"/>
  <c r="F14"/>
  <c r="F13"/>
  <c r="F12"/>
  <c r="F11"/>
  <c r="F10"/>
  <c r="F9"/>
  <c r="F8"/>
  <c r="F7"/>
  <c r="F6"/>
  <c r="F5"/>
  <c r="F21" l="1"/>
  <c r="F20" i="22"/>
  <c r="F19"/>
  <c r="F18"/>
  <c r="F17"/>
  <c r="F16"/>
  <c r="F14"/>
  <c r="F13"/>
  <c r="F12"/>
  <c r="F11"/>
  <c r="F10"/>
  <c r="F9"/>
  <c r="F8"/>
  <c r="F7"/>
  <c r="F6"/>
  <c r="F5"/>
  <c r="F16" i="21"/>
  <c r="F15"/>
  <c r="F14"/>
  <c r="F13"/>
  <c r="F12"/>
  <c r="F10"/>
  <c r="F9"/>
  <c r="F8"/>
  <c r="F7"/>
  <c r="F6"/>
  <c r="F5"/>
  <c r="F17" s="1"/>
  <c r="H6" i="20"/>
  <c r="H7"/>
  <c r="H8"/>
  <c r="H9"/>
  <c r="H10"/>
  <c r="H11"/>
  <c r="H12"/>
  <c r="H13"/>
  <c r="H14"/>
  <c r="H16"/>
  <c r="H17"/>
  <c r="H18"/>
  <c r="H19"/>
  <c r="H20"/>
  <c r="H5"/>
  <c r="E6"/>
  <c r="E7"/>
  <c r="E8"/>
  <c r="E9"/>
  <c r="E10"/>
  <c r="E11"/>
  <c r="E12"/>
  <c r="E13"/>
  <c r="E14"/>
  <c r="E16"/>
  <c r="E17"/>
  <c r="E18"/>
  <c r="E19"/>
  <c r="E20"/>
  <c r="E5"/>
  <c r="F16" i="19"/>
  <c r="F15"/>
  <c r="F14"/>
  <c r="F13"/>
  <c r="F12"/>
  <c r="F10"/>
  <c r="F9"/>
  <c r="F8"/>
  <c r="F7"/>
  <c r="F6"/>
  <c r="F5"/>
  <c r="F17" s="1"/>
  <c r="F21" i="22" l="1"/>
  <c r="H21" i="20"/>
  <c r="F19" i="17"/>
  <c r="F18"/>
  <c r="F17"/>
  <c r="F16"/>
  <c r="F15"/>
  <c r="F13"/>
  <c r="F12"/>
  <c r="F11"/>
  <c r="F10"/>
  <c r="F9"/>
  <c r="F8"/>
  <c r="F7"/>
  <c r="F6"/>
  <c r="F5"/>
  <c r="F16" i="16"/>
  <c r="F15"/>
  <c r="F14"/>
  <c r="F13"/>
  <c r="F12"/>
  <c r="F10"/>
  <c r="F9"/>
  <c r="F8"/>
  <c r="F7"/>
  <c r="F6"/>
  <c r="F5"/>
  <c r="F17" s="1"/>
  <c r="F13" i="15"/>
  <c r="F19"/>
  <c r="F18"/>
  <c r="F17"/>
  <c r="F16"/>
  <c r="F15"/>
  <c r="F12"/>
  <c r="F11"/>
  <c r="F10"/>
  <c r="F9"/>
  <c r="F8"/>
  <c r="F7"/>
  <c r="F6"/>
  <c r="F5"/>
  <c r="F15" i="14"/>
  <c r="F14"/>
  <c r="F13"/>
  <c r="F12"/>
  <c r="F11"/>
  <c r="F9"/>
  <c r="F8"/>
  <c r="F7"/>
  <c r="F6"/>
  <c r="F5"/>
  <c r="F5" i="11"/>
  <c r="F10"/>
  <c r="F9"/>
  <c r="F7"/>
  <c r="F6"/>
  <c r="F15" i="10"/>
  <c r="F14"/>
  <c r="F13"/>
  <c r="F12"/>
  <c r="F11"/>
  <c r="F9"/>
  <c r="F8"/>
  <c r="F7"/>
  <c r="F6"/>
  <c r="F5"/>
  <c r="F19" i="8"/>
  <c r="F18"/>
  <c r="F17"/>
  <c r="F16"/>
  <c r="F15"/>
  <c r="F13"/>
  <c r="F10"/>
  <c r="F9"/>
  <c r="C8"/>
  <c r="F8" s="1"/>
  <c r="F12"/>
  <c r="F11"/>
  <c r="F7"/>
  <c r="F6"/>
  <c r="F5"/>
  <c r="F10" i="7"/>
  <c r="F9"/>
  <c r="F8"/>
  <c r="F17"/>
  <c r="F16"/>
  <c r="F15"/>
  <c r="F14"/>
  <c r="F13"/>
  <c r="F11"/>
  <c r="F7"/>
  <c r="F6"/>
  <c r="F5"/>
  <c r="F15" i="6"/>
  <c r="F14"/>
  <c r="F13"/>
  <c r="F12"/>
  <c r="F11"/>
  <c r="F9"/>
  <c r="F8"/>
  <c r="F7"/>
  <c r="F6"/>
  <c r="F5"/>
  <c r="F12" i="5"/>
  <c r="F7"/>
  <c r="F9" i="3"/>
  <c r="F7"/>
  <c r="F6" i="1"/>
  <c r="F13"/>
  <c r="F12"/>
  <c r="F20" i="17" l="1"/>
  <c r="F20" i="15"/>
  <c r="F16" i="14"/>
  <c r="F11" i="11"/>
  <c r="F16" i="10"/>
  <c r="F20" i="8"/>
  <c r="F18" i="7"/>
  <c r="F16" i="6"/>
  <c r="F11" i="1"/>
  <c r="F10"/>
  <c r="F18" i="5" l="1"/>
  <c r="F17"/>
  <c r="F16"/>
  <c r="F15"/>
  <c r="F14"/>
  <c r="F11"/>
  <c r="F10"/>
  <c r="F9"/>
  <c r="F8"/>
  <c r="F6"/>
  <c r="F5"/>
  <c r="F19" l="1"/>
  <c r="F15" i="3" l="1"/>
  <c r="F14"/>
  <c r="F13"/>
  <c r="F12"/>
  <c r="F11"/>
  <c r="F8"/>
  <c r="F6"/>
  <c r="F5"/>
  <c r="F16" l="1"/>
  <c r="J16" i="2"/>
  <c r="J15"/>
  <c r="J14"/>
  <c r="J13"/>
  <c r="J12"/>
  <c r="J10"/>
  <c r="J9"/>
  <c r="J8"/>
  <c r="J7"/>
  <c r="J6"/>
  <c r="J5"/>
  <c r="F22" i="1"/>
  <c r="F21"/>
  <c r="F20"/>
  <c r="F19"/>
  <c r="F18"/>
  <c r="F16"/>
  <c r="F15"/>
  <c r="F14"/>
  <c r="F9"/>
  <c r="F8"/>
  <c r="F7"/>
  <c r="F5"/>
  <c r="F23" l="1"/>
  <c r="J17" i="2"/>
</calcChain>
</file>

<file path=xl/sharedStrings.xml><?xml version="1.0" encoding="utf-8"?>
<sst xmlns="http://schemas.openxmlformats.org/spreadsheetml/2006/main" count="2394" uniqueCount="245">
  <si>
    <t>RANCHI MUNICIPAL CORPORATION, RANCHI</t>
  </si>
  <si>
    <t xml:space="preserve">BILL OF QUANTITY </t>
  </si>
  <si>
    <t>Sl. No.</t>
  </si>
  <si>
    <t>Items of work</t>
  </si>
  <si>
    <t>Qnty.</t>
  </si>
  <si>
    <t>Unit</t>
  </si>
  <si>
    <t>Rate</t>
  </si>
  <si>
    <t>Amount</t>
  </si>
  <si>
    <t>Providing labour for cleaning of site as per specification and direction E/I.</t>
  </si>
  <si>
    <t>Each</t>
  </si>
  <si>
    <t xml:space="preserve">   2
5.1.1 +5.1.2   BCD</t>
  </si>
  <si>
    <t>M3</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</si>
  <si>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</si>
  <si>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</si>
  <si>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Providing  R.C.C. M-200 with nominal mix of (1:1.5:3) in slab of desired size with approved quality of stone chips and clean coarse sand of F.M. 2.5 to 3 excluding cost of shuttering finishing and  reinforcement all complete as per building specifications and direction of E/I.</t>
  </si>
  <si>
    <t>6
5.3.11</t>
  </si>
  <si>
    <t xml:space="preserve">7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</si>
  <si>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</si>
  <si>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</si>
  <si>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Centring and shuttering including strutting ,propping etc and removal of form from Foundations,footings,base of column etc </t>
  </si>
  <si>
    <t>M2</t>
  </si>
  <si>
    <t>Carriage of materials</t>
  </si>
  <si>
    <t>i</t>
  </si>
  <si>
    <t xml:space="preserve"> Sand with lead of 49 km</t>
  </si>
  <si>
    <t>ii</t>
  </si>
  <si>
    <t>Stone dust lead 15 km</t>
  </si>
  <si>
    <t>iii</t>
  </si>
  <si>
    <t>Chips lead 22 km</t>
  </si>
  <si>
    <t>iv</t>
  </si>
  <si>
    <t>Boulder lead 36 km</t>
  </si>
  <si>
    <t>v</t>
  </si>
  <si>
    <t>Earth (lead 01 KM)</t>
  </si>
  <si>
    <t>TOTAL</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</si>
  <si>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</si>
  <si>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</si>
  <si>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</si>
  <si>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   1
5.1.1 +5.1.2   BCD</t>
  </si>
  <si>
    <t>Dismantling Plain Cement or lime work …do… ..all complete as per ……….E/I.</t>
  </si>
  <si>
    <t>m3</t>
  </si>
  <si>
    <t>7
5.3.11</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</si>
  <si>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</si>
  <si>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</si>
  <si>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Stone Dust lead 22 km</t>
  </si>
  <si>
    <t>Stone Boulder with lead of 36 km</t>
  </si>
  <si>
    <t>Stone chips with lead of 22 km</t>
  </si>
  <si>
    <t>Providing RCC-M200 with nominal mix of (1:1.5:3) in foundation and plinth with approved quality of stone --do--all   complete as per drawing and Technical specification. .</t>
  </si>
  <si>
    <t xml:space="preserve"> Sand with lead of 42 km</t>
  </si>
  <si>
    <t>Local Sand with lead of 18 km</t>
  </si>
  <si>
    <t>Stone Boulder with lead of 29 km</t>
  </si>
  <si>
    <t>Stone chips with lead of 15 km</t>
  </si>
  <si>
    <t>Dismantling of PCC  work ……do….all complete.</t>
  </si>
  <si>
    <t>9
5.3.11</t>
  </si>
  <si>
    <t>3
5.6.8</t>
  </si>
  <si>
    <t>4
5.3.10</t>
  </si>
  <si>
    <t>5
5.3.11</t>
  </si>
  <si>
    <t xml:space="preserve">8
5.5.5 </t>
  </si>
  <si>
    <t xml:space="preserve">   3
5.1.1 +5.1.2   BCD</t>
  </si>
  <si>
    <t xml:space="preserve">2
5.3.2.1
</t>
  </si>
  <si>
    <t>3
5.3.17.1</t>
  </si>
  <si>
    <t>5
5.3.10</t>
  </si>
  <si>
    <t>7
5.3.17.1</t>
  </si>
  <si>
    <t xml:space="preserve">9
5.5.5 </t>
  </si>
  <si>
    <t xml:space="preserve">4
5.3.2.1
</t>
  </si>
  <si>
    <t>5
5.3.17.1</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</si>
  <si>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</si>
  <si>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6
5.5.5 </t>
  </si>
  <si>
    <t>8
5.3.11</t>
  </si>
  <si>
    <t>Name of Work :- Construction of PCC Road at New Choudi Basti near shorey house in ward no-01</t>
  </si>
  <si>
    <t>8
5.7.2</t>
  </si>
  <si>
    <t>Providing 12mm thk cement plaster (1:4)……</t>
  </si>
  <si>
    <t>9
5.7.11</t>
  </si>
  <si>
    <t>Proving 1.5mm cement punning including………….. of E/I.</t>
  </si>
  <si>
    <t>2        5.10.2</t>
  </si>
  <si>
    <t>5
8.6.8</t>
  </si>
  <si>
    <t xml:space="preserve">6
5.3.2.1
</t>
  </si>
  <si>
    <t xml:space="preserve">7
5.2.34
</t>
  </si>
  <si>
    <t>10
5.3.11</t>
  </si>
  <si>
    <t xml:space="preserve">11
5.5.5 </t>
  </si>
  <si>
    <t>11
5.3.17.1</t>
  </si>
  <si>
    <t>Name of Work :- Construction of PCC road and Drain at hathiya gonda near arjun ji hopuse and near mera enclave kanke Under Ward No-01</t>
  </si>
  <si>
    <t>Name of Work :- Construction of PCC Road at Korha toli from ITI gate to GEL Church ground under ward no.- 07 of R.M.C, Ranchi.</t>
  </si>
  <si>
    <t>Name of Work :- Construction of RCC Drain and Culvert at New Bandhgari near Ram Niwas to Mamta Cottage under ward no.- 10 of R.M.C, Ranchi.</t>
  </si>
  <si>
    <t>8
5.10.2</t>
  </si>
  <si>
    <t>Name of Work :- Construction of PCC Road at New Bandhgari from house of Tirk Mahto to house of Sunil Kachhap in ward no-06</t>
  </si>
  <si>
    <t>Name of Work :- Construction of RCC Drain at Mahuram Toli from house of Amit Guria to House of Mahiver Mahto under ward no.- 06 of R.M.C, Ranchi.</t>
  </si>
  <si>
    <t>Name of Work :- Construction of PCC Road and RCC Drain at Adarsh Nagar, Kokar from Anil Sharma house to house of Mantu ji Under Ward No-08.</t>
  </si>
  <si>
    <t>Sand lead 14 km</t>
  </si>
  <si>
    <t>Name of Work :- Construction of PCC Road at Mahavir Nagar house of Sanjay Mahto to Gore lal Medical store in ward no-08.</t>
  </si>
  <si>
    <t>Name of Work :- Construction of PCC Road from main road (RIMS) Lakra Cement to Nala  in ward no-10.</t>
  </si>
  <si>
    <t>Name of Work :- Construction of PCC Road from house of joshep to house of Manjula Minj under ward no.- 10 of R.M.C, Ranchi.</t>
  </si>
  <si>
    <t>Sand localead 14 km</t>
  </si>
  <si>
    <t>Name of Work :- Construction of RCC Drain with cover slap from K.M Mallik School to House of B.N Singh at K.M Mallik road Under Ward No-11.</t>
  </si>
  <si>
    <t>Name of Work :- Improvement of PCC Road at K.M Mallik road via house of Manoj Munda to Dillip Verma Under Ward No-11.</t>
  </si>
  <si>
    <t>Name of Work :- Construction of RCC Drain with cover slap from house of sarshwati devi to rama sahu vai awdhesh prashad  Under Ward No-12.</t>
  </si>
  <si>
    <t>Name of Work :- Improvement of PCC Road from house of Dr. Nasim to house of ersad at maulana azad colony gali no-20Under Ward No-12.</t>
  </si>
  <si>
    <t xml:space="preserve">11
5.3.2.1
</t>
  </si>
  <si>
    <t>Name of Work :- Construction of RCC Drain and PCC road from house of rajendra prashad to house of narayan parmanik Under Ward No-12.</t>
  </si>
  <si>
    <t>Name of Work :- Improvement of PCC Road from house of yunush ansari to zahir khan and from house of parvez alam to rizwan alam at gali no- 11 of molana azad colony road no-11 Under Ward No-12.</t>
  </si>
  <si>
    <t>Name of Work :- Construction of PCC road from house of bunty gupta to house of john and rcc drain from manoj sour house to house of shyam at school kocha, lower chutiya Under Ward No-14.</t>
  </si>
  <si>
    <t>2
5.1.10</t>
  </si>
  <si>
    <t>Name of Work :- Construction of RCC Drain from house of diwesh mahto to house of roshan mahto and improvement of PCC road at Koiri Toli Under Ward No-14.</t>
  </si>
  <si>
    <t>By Mix in place Method (construction of Granular sub base by providing close graded material, spreading in uniform layers with motor grader on prepared surface, mixing by mix in place method with rotavator at OMC, and compacting with vibratory roller to achive the desired density, complete as per clause 401.</t>
  </si>
  <si>
    <t>4
16.91.2
(D.S.R)</t>
  </si>
  <si>
    <t>Supplying and laying 80mm thick cement concrete paver block of M30 Grade with approved colour, design and pattern.</t>
  </si>
  <si>
    <t>3
4.1
RCD</t>
  </si>
  <si>
    <t>Name of Work :- Laying of Paver block from Puruliya road to Gharana Apartment with RCC Drain slab under ward no.- 17 of R.M.C, Ranchi.</t>
  </si>
  <si>
    <t>Sand local lead 13 km</t>
  </si>
  <si>
    <t>3
5.10.2</t>
  </si>
  <si>
    <t>6
5.1.1</t>
  </si>
  <si>
    <t xml:space="preserve">8
5.3.2.1
</t>
  </si>
  <si>
    <t xml:space="preserve">10
5.5.5 </t>
  </si>
  <si>
    <t>Name of Work :- Construction of RCC Drain &amp; PCC Road from Hazi Salam House to Main road at Gudari Chowk under ward no.- 17 of R.M.C, Ranchi.</t>
  </si>
  <si>
    <t>Name of Work :- Construction of RCC Drain from circular road to Panchsheel Apartment in Dr. Usha Rani Gali under ward no.- 17 of R.M.C, Ranchi.</t>
  </si>
  <si>
    <t>Name of Work :- Construction of RCC Drain in Udhaw Babu Lane under ward no.- 17 of R.M.C, Ranchi.</t>
  </si>
  <si>
    <t>Name of Work :- Construction of RCC Drain, Drain Slab &amp; Improvement road in Bhola Gali &amp; Devi Mandap road in Udhaw Babu Lane under ward no.- 17 of R.M.C, Ranchi.</t>
  </si>
  <si>
    <t xml:space="preserve">10
5.3.2.1
</t>
  </si>
  <si>
    <t>Name of Work :- Construction of RCC Drain from Puruliya road to shila kispotta house in Badhai toli under ward no.- 17 of R.M.C, Ranchi.</t>
  </si>
  <si>
    <t>Name of Work :- Construction of RCC Drain from Nirmal Ekka house to Narsing Khalkho house in Badhai tola under ward no.- 17 of R.M.C, Ranchi.</t>
  </si>
  <si>
    <t>Name of Work :- Construction of RCC Drain in Vinayakam Girls Hostel Gali at Tharpakhna under ward no.- 18 of R.M.C, Ranchi.</t>
  </si>
  <si>
    <t xml:space="preserve"> </t>
  </si>
  <si>
    <t>Name of Work :- Construction of RCC Drain &amp; Improvement road in sachin gali at radha govind street, tharpakhna under ward no.- 18 of R.M.C, Ranchi.</t>
  </si>
  <si>
    <t>Supplying, fitting and fixing steel gate with 16mm dia M.S bars at 15cm centres with spear shaped top ends projected 225mm beyond frame fitted on 40x40x6mm M.S. Angle frame of size 60x60x6mm including cost of fabrication, providing necessary locking arrangements with haskel and domny duly fixed in P.C.C. (1:2:4) blocks of required size, applying priming coat of red lead over steel work, taxes all complete as per drawing, specification and direction of E/l.</t>
  </si>
  <si>
    <t>KG</t>
  </si>
  <si>
    <t>3
5.5.11</t>
  </si>
  <si>
    <t xml:space="preserve">                                                                </t>
  </si>
  <si>
    <t>Name of Work :- Construction of RCC Drain from house of kundan paswan to khusbu jense shopby pass road, from house of rajesh prajapati to house of binod prajapati to satish prajapati kumhar toli under ward no.- 21 of R.M.C, Ranchi.</t>
  </si>
  <si>
    <t>Name of Work :- Construction of PCC Road from house of Nasim Kirana Shop to house of BDO Sahab Noor Nagar in ward no-21.</t>
  </si>
  <si>
    <t>4
5.6.8</t>
  </si>
  <si>
    <t>5
5.6.8</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</si>
  <si>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</si>
  <si>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6
5.1.10</t>
  </si>
  <si>
    <t>3
5.1.10</t>
  </si>
  <si>
    <t>4
5.1.10</t>
  </si>
  <si>
    <t>2
 5.10.1</t>
  </si>
  <si>
    <t>Dismantling of Pucca brick or lime work ……do….all complete.</t>
  </si>
  <si>
    <t>7
5.3.10</t>
  </si>
  <si>
    <t>Local Sand with lead of 14 km</t>
  </si>
  <si>
    <t>Dismentalling RCC work including Stacking serviceable materials in Countable stacks within 15 m lead and disposal of unserviceable materials with all leads complete as per direction</t>
  </si>
  <si>
    <t xml:space="preserve">   4
5.1.1 +5.1.2   BCD</t>
  </si>
  <si>
    <t>5
5.1.10</t>
  </si>
  <si>
    <t xml:space="preserve">9
5.5.4 </t>
  </si>
  <si>
    <t>11
5.5.11</t>
  </si>
  <si>
    <t>Name of Work :- Construction of RCC Drain at Hindpiri central street near gowala toli from house of Nausad to Asharaf house under ward no.- 23 of R.M.C, Ranchi.</t>
  </si>
  <si>
    <t>Name of Work :- Improvement of PCC road at post office gali in ward no-23</t>
  </si>
  <si>
    <t>Providing designation 75 A one Brick flat soling…….do….. all complete job</t>
  </si>
  <si>
    <t>m2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</si>
  <si>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</si>
  <si>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Materials</t>
  </si>
  <si>
    <t>Earth (Lead 01 KM)</t>
  </si>
  <si>
    <t>Total</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</si>
  <si>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
 80 mm thick C.C. paver block of M-30 grade with approved color design and Rate incl.G.S.T 14.05%,1% L.Cess &amp; 15% CP.+O.H(as per DSR2018 Rate Analysis)</t>
  </si>
  <si>
    <t>1            5.1.1 + 5.1.2</t>
  </si>
  <si>
    <t>2
5.6.1</t>
  </si>
  <si>
    <t>3
5.3.2</t>
  </si>
  <si>
    <t>4
16.91 DSR</t>
  </si>
  <si>
    <t>Name of Work :- Installatation of Paver Block road at different small gali in saket vihaar and basant vihar in ward no-25</t>
  </si>
  <si>
    <t>Dismentalling plain  Cement work  or lime work including Stacking serviceable materials in Countable stacks within 15 m lead and disposal of unserviceable materials with all leads complete as per direction</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</si>
  <si>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</si>
  <si>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</si>
  <si>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</si>
  <si>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Providing  Precast R.C.C M 200 in nominal mix (1:1.5:3) in slab ……..do…..all complete as per specification and direction of E/I.</t>
  </si>
  <si>
    <t xml:space="preserve">Centering and Shuttering including struting,propping etc and removal of from for  Foundation, footing s bases of Coloumns etc for mass Concrete.                             </t>
  </si>
  <si>
    <t>Sand  (Lead Upto 47 km)</t>
  </si>
  <si>
    <t>Sand (Lead 16 KM)</t>
  </si>
  <si>
    <t>Stone Boulder (Lead 34  KM)</t>
  </si>
  <si>
    <t>Stone Chips (Lead 20 KM)</t>
  </si>
  <si>
    <t>1
5.10.1</t>
  </si>
  <si>
    <t xml:space="preserve"> 2
  5.1.1 +5.1.2 BCD</t>
  </si>
  <si>
    <t>4
5.8.6</t>
  </si>
  <si>
    <t>5
5.3.2.1</t>
  </si>
  <si>
    <t>6
5.3.30.1</t>
  </si>
  <si>
    <t>7
5.5.5(a)</t>
  </si>
  <si>
    <t>8
5.3.17.1</t>
  </si>
  <si>
    <t>Name of Work :- Construction of RCC Culvert at Harmu Housing Colony near Rakesh Bhaskar house in ward no-25</t>
  </si>
  <si>
    <t xml:space="preserve"> Sand with lead of 47 km</t>
  </si>
  <si>
    <t>Stone Chips lead 20 km</t>
  </si>
  <si>
    <t>Name of Work :- Improvement of PCC road in Upkar Nagar from Unik Apartment to culvert to Saket vihar road Under Ward No-25</t>
  </si>
  <si>
    <t xml:space="preserve">1
5.3.2.1
</t>
  </si>
  <si>
    <t>2
5.3.11</t>
  </si>
  <si>
    <t xml:space="preserve">3
5.5.5 </t>
  </si>
  <si>
    <t>4
5.3.17.1</t>
  </si>
  <si>
    <t xml:space="preserve">  </t>
  </si>
  <si>
    <t>1
 5.10.1</t>
  </si>
  <si>
    <t>9
5.10.2</t>
  </si>
  <si>
    <t>Name of Work :- Construction of RCC Drain in Anand Nagar Road No-5 Lane in ward no-27.</t>
  </si>
  <si>
    <t>Name of Work :- Construction of RCC Drain in Kishoreganj road no-5 Parshuram Tiwari Gali in ward no-27.</t>
  </si>
  <si>
    <t>Sand (Lead 15 KM)</t>
  </si>
  <si>
    <t>Sand  (Lead Upto 42 km)</t>
  </si>
  <si>
    <t>2
5.3.17.1</t>
  </si>
  <si>
    <t>Name of Work :-Construction of PCC road in Kishoreganj road no-04 from Balmiki Nagar to Road No-08 in ward no-27</t>
  </si>
  <si>
    <t>1
5.3.30.1</t>
  </si>
  <si>
    <t>2
5.5.5(a)</t>
  </si>
  <si>
    <t>Name of Work :- Construction of RCC Drain slab in Bhatti Gali, Kishore Ganj road no-02 and Behind Mulla Singh house in ward no-27.</t>
  </si>
  <si>
    <t>Providing 25mm thick cement plaster (1:4) with clean course sand F.M 1.5 includin screening curing with all leads and lifts of water, scaffoling taxes and royality all complete as per specification and direction of E/I with 1.5 mm cement punning</t>
  </si>
  <si>
    <t>M.T.</t>
  </si>
  <si>
    <t>(i)</t>
  </si>
  <si>
    <t>(ii)</t>
  </si>
  <si>
    <t>Sand (Lead 18 KM)</t>
  </si>
  <si>
    <t>(iii)</t>
  </si>
  <si>
    <t>Stone Boulder (Lead 29  KM)</t>
  </si>
  <si>
    <t>(iv)</t>
  </si>
  <si>
    <t>Stone Chips (Lead 15 KM)</t>
  </si>
  <si>
    <t>(v)</t>
  </si>
  <si>
    <r>
      <t>M</t>
    </r>
    <r>
      <rPr>
        <b/>
        <vertAlign val="superscript"/>
        <sz val="10"/>
        <rFont val="Century"/>
        <family val="1"/>
      </rPr>
      <t>3</t>
    </r>
  </si>
  <si>
    <t xml:space="preserve">                                                                                                                                                                                                                                                                                                          </t>
  </si>
  <si>
    <t>Name of Work :- Construction of Drain at Shri Ram Nagar from Hanuman Mandir to Shri Ram Chowk vai Mandir under in ward no-28.</t>
  </si>
  <si>
    <t xml:space="preserve"> 1
  5.1.1 +5.1.2 BCD</t>
  </si>
  <si>
    <t>3
 8.6.8</t>
  </si>
  <si>
    <t>4
5.3.2</t>
  </si>
  <si>
    <t xml:space="preserve">5
5.2.34
</t>
  </si>
  <si>
    <t>6
5.7.11          +          5.7.12</t>
  </si>
  <si>
    <t>7
5.3.30.1</t>
  </si>
  <si>
    <t>8
5.5.5 (b)</t>
  </si>
  <si>
    <t>Name of Work :- Construction of RCC Culvert and Drain at Milan Chowk, Khadgarah Infront of Community toilet in ward no-28.</t>
  </si>
  <si>
    <t>5
5.3.2</t>
  </si>
  <si>
    <t xml:space="preserve">6
5.2.34
</t>
  </si>
  <si>
    <t>7
5.7.11          +          5.7.12</t>
  </si>
  <si>
    <t>8
5.3.30.1</t>
  </si>
  <si>
    <t>9
5.5.5(a)</t>
  </si>
  <si>
    <t>10
5.3.17.1</t>
  </si>
  <si>
    <t>Name of Work :- Construction of Drain at Swarnjayanti Nagar Mukesh Singh and Phuchka Gali in ward no-28.</t>
  </si>
  <si>
    <t>Name of Work :- Construction of PCC Road at Harinagar and Madhukam road no.5 Chandrma Gali in ward no-28</t>
  </si>
  <si>
    <t>Providing man days for site clearence before and after the work etc.</t>
  </si>
  <si>
    <t>Name of Work :- Construction of RCC Culvert at Kamlakant road infront of Ratan Prakash house under ward no.- 29 of R.M.C, Ranchi.</t>
  </si>
  <si>
    <t>Name of Work :-Construction of PCC road from Gudru Sound to Mahila Vikas Samiti in ward no-29.</t>
  </si>
  <si>
    <t>Labour for cleaning the work site before and after the work etc.</t>
  </si>
  <si>
    <t>Name of Work :-Construction of PCC road from Hemile Shah house to Irgu Road masjid in ward no-29.</t>
  </si>
  <si>
    <t>Name of Work :- Construction of RCC Drain in Veer Kuwar Singh Colony at house of Sudarsan Kujur to Ashis Kumar under ward no.- 49 of R.M.C, Ranchi.</t>
  </si>
  <si>
    <t>Name of Work :- Construction of PCC Road from Srikant house to house of tiwari ji under ward no.- 10 of R.M.C, Ranchi.</t>
  </si>
  <si>
    <t>Name of Work :- Construction of PCC Drain at Goushnagar from house of Sibli Rehman to Goushnagar Masjid Under Ward No-49.</t>
  </si>
  <si>
    <t xml:space="preserve">6
5.5.4 </t>
  </si>
  <si>
    <t>Name of Work :- Detail Estimate for Construction of PCC Road from house of Taslim to Mursid Khan and from house of Buland Khan to Anwarul Huk Khan at road No-8B of Molana Azad Colony Under Ward No-12</t>
  </si>
  <si>
    <t>Sand (Lead 42 KM)</t>
  </si>
  <si>
    <t>Sand local (Lead 18 KM)</t>
  </si>
  <si>
    <t>Stone Chips  (Lead 15 KM)</t>
  </si>
  <si>
    <t>Boulder-Lead-29 km</t>
  </si>
  <si>
    <r>
      <t xml:space="preserve">Name of Work :- </t>
    </r>
    <r>
      <rPr>
        <b/>
        <sz val="14"/>
        <color theme="1"/>
        <rFont val="Kruti Dev 010"/>
      </rPr>
      <t>jger xyh esa vkj0 lh0 lh0 ukyh ,oa  ih0 lh0 lh0 iFk dk fuekZ.k dk;ZA</t>
    </r>
  </si>
  <si>
    <r>
      <t xml:space="preserve">Name of Work :- </t>
    </r>
    <r>
      <rPr>
        <b/>
        <sz val="14"/>
        <color theme="1"/>
        <rFont val="Kruti Dev 010"/>
      </rPr>
      <t xml:space="preserve">iRFky dqnok pkSd ds ikl gkth Qk#[k ,oa uqj eqgEEkn ds ?kj ls eq[; iFk rd vkj0 lh0 ukyh dk fuekZ.k dk;ZA </t>
    </r>
  </si>
  <si>
    <t>kg</t>
  </si>
  <si>
    <t>Name of Work :- Construction of RCC Drainat mahabir Nagar from Mahabir Mandir to Culvert under ward No-08</t>
  </si>
  <si>
    <t xml:space="preserve">Suppling fitting and fixing M.S Grill gate with M.S Grill made of 20 x 6mm M.S. flate o 16mm M.s Squae ---------do----- Steel in not Supplied. </t>
  </si>
  <si>
    <t>6
5.3.30</t>
  </si>
  <si>
    <t xml:space="preserve">7
5.5.4 </t>
  </si>
  <si>
    <t>8
5.5.5 
(a)</t>
  </si>
  <si>
    <t>Sand localead 13 km</t>
  </si>
</sst>
</file>

<file path=xl/styles.xml><?xml version="1.0" encoding="utf-8"?>
<styleSheet xmlns="http://schemas.openxmlformats.org/spreadsheetml/2006/main">
  <numFmts count="1">
    <numFmt numFmtId="164" formatCode="0.000"/>
  </numFmts>
  <fonts count="10">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color theme="1"/>
      <name val="Calibri"/>
      <family val="2"/>
      <scheme val="minor"/>
    </font>
    <font>
      <b/>
      <sz val="12"/>
      <color theme="1"/>
      <name val="Calibri"/>
      <family val="2"/>
      <scheme val="minor"/>
    </font>
    <font>
      <b/>
      <sz val="10"/>
      <color theme="1"/>
      <name val="Century"/>
      <family val="1"/>
    </font>
    <font>
      <b/>
      <sz val="9"/>
      <color theme="1"/>
      <name val="Century"/>
      <family val="1"/>
    </font>
    <font>
      <b/>
      <vertAlign val="superscript"/>
      <sz val="10"/>
      <name val="Century"/>
      <family val="1"/>
    </font>
    <font>
      <b/>
      <sz val="14"/>
      <color theme="1"/>
      <name val="Kruti Dev 010"/>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0" xfId="0" applyFont="1"/>
    <xf numFmtId="2" fontId="5"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6" fillId="0" borderId="1" xfId="0" applyFont="1" applyBorder="1" applyAlignment="1">
      <alignment horizontal="center" vertical="center" wrapText="1"/>
    </xf>
    <xf numFmtId="2" fontId="1" fillId="0" borderId="1" xfId="0" applyNumberFormat="1" applyFont="1" applyBorder="1" applyAlignment="1">
      <alignment vertical="center" wrapText="1"/>
    </xf>
    <xf numFmtId="0" fontId="5"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711503</xdr:colOff>
      <xdr:row>0</xdr:row>
      <xdr:rowOff>0</xdr:rowOff>
    </xdr:from>
    <xdr:to>
      <xdr:col>5</xdr:col>
      <xdr:colOff>713185</xdr:colOff>
      <xdr:row>4</xdr:row>
      <xdr:rowOff>6608</xdr:rowOff>
    </xdr:to>
    <xdr:pic>
      <xdr:nvPicPr>
        <xdr:cNvPr id="2" name="Picture 1" descr="RMC_LOGO.jpg">
          <a:extLst>
            <a:ext uri="{FF2B5EF4-FFF2-40B4-BE49-F238E27FC236}">
              <a16:creationId xmlns="" xmlns:a16="http://schemas.microsoft.com/office/drawing/2014/main" id="{87D340B4-9F9A-4F06-AD81-19628B9FE901}"/>
            </a:ext>
          </a:extLst>
        </xdr:cNvPr>
        <xdr:cNvPicPr>
          <a:picLocks noChangeAspect="1"/>
        </xdr:cNvPicPr>
      </xdr:nvPicPr>
      <xdr:blipFill>
        <a:blip xmlns:r="http://schemas.openxmlformats.org/officeDocument/2006/relationships" r:embed="rId1" cstate="print"/>
        <a:stretch>
          <a:fillRect/>
        </a:stretch>
      </xdr:blipFill>
      <xdr:spPr>
        <a:xfrm>
          <a:off x="7750478" y="213886"/>
          <a:ext cx="687482" cy="7019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17"/>
  <sheetViews>
    <sheetView tabSelected="1" workbookViewId="0">
      <selection activeCell="A3" sqref="A3:J3"/>
    </sheetView>
  </sheetViews>
  <sheetFormatPr defaultRowHeight="15"/>
  <cols>
    <col min="1" max="1" width="9.140625" style="4"/>
    <col min="2" max="2" width="42.85546875" style="5" customWidth="1"/>
    <col min="3" max="6" width="0" style="1" hidden="1" customWidth="1"/>
    <col min="7" max="7" width="9.140625" style="1"/>
    <col min="8" max="8" width="9.140625" style="6"/>
    <col min="9" max="9" width="11.28515625" style="1" customWidth="1"/>
    <col min="10" max="10" width="16.42578125" style="7" customWidth="1"/>
    <col min="11" max="16384" width="9.140625" style="1"/>
  </cols>
  <sheetData>
    <row r="1" spans="1:10" ht="18.75">
      <c r="A1" s="30" t="s">
        <v>0</v>
      </c>
      <c r="B1" s="30"/>
      <c r="C1" s="30"/>
      <c r="D1" s="30"/>
      <c r="E1" s="30"/>
      <c r="F1" s="30"/>
      <c r="G1" s="30"/>
      <c r="H1" s="30"/>
      <c r="I1" s="30"/>
      <c r="J1" s="30"/>
    </row>
    <row r="2" spans="1:10" ht="18.75">
      <c r="A2" s="30" t="s">
        <v>1</v>
      </c>
      <c r="B2" s="30"/>
      <c r="C2" s="30"/>
      <c r="D2" s="30"/>
      <c r="E2" s="30"/>
      <c r="F2" s="30"/>
      <c r="G2" s="30"/>
      <c r="H2" s="30"/>
      <c r="I2" s="30"/>
      <c r="J2" s="30"/>
    </row>
    <row r="3" spans="1:10" ht="56.25" customHeight="1">
      <c r="A3" s="31" t="s">
        <v>67</v>
      </c>
      <c r="B3" s="31"/>
      <c r="C3" s="31"/>
      <c r="D3" s="31"/>
      <c r="E3" s="31"/>
      <c r="F3" s="31"/>
      <c r="G3" s="31"/>
      <c r="H3" s="31"/>
      <c r="I3" s="31"/>
      <c r="J3" s="31"/>
    </row>
    <row r="4" spans="1:10">
      <c r="A4" s="2" t="s">
        <v>2</v>
      </c>
      <c r="B4" s="2" t="s">
        <v>3</v>
      </c>
      <c r="C4" s="2" t="s">
        <v>4</v>
      </c>
      <c r="D4" s="2"/>
      <c r="E4" s="2"/>
      <c r="F4" s="2"/>
      <c r="G4" s="2" t="s">
        <v>4</v>
      </c>
      <c r="H4" s="2" t="s">
        <v>5</v>
      </c>
      <c r="I4" s="2" t="s">
        <v>6</v>
      </c>
      <c r="J4" s="2" t="s">
        <v>7</v>
      </c>
    </row>
    <row r="5" spans="1:10" s="5" customFormat="1" ht="30">
      <c r="A5" s="8">
        <v>1</v>
      </c>
      <c r="B5" s="9" t="s">
        <v>8</v>
      </c>
      <c r="C5" s="9">
        <v>10</v>
      </c>
      <c r="D5" s="9">
        <v>5</v>
      </c>
      <c r="E5" s="9">
        <v>15</v>
      </c>
      <c r="F5" s="9">
        <v>12</v>
      </c>
      <c r="G5" s="9">
        <v>5</v>
      </c>
      <c r="H5" s="10" t="s">
        <v>9</v>
      </c>
      <c r="I5" s="9">
        <v>330.4</v>
      </c>
      <c r="J5" s="9">
        <f>G5*I5</f>
        <v>1652</v>
      </c>
    </row>
    <row r="6" spans="1:10" ht="120">
      <c r="A6" s="8" t="s">
        <v>10</v>
      </c>
      <c r="B6" s="9" t="s">
        <v>129</v>
      </c>
      <c r="C6" s="11">
        <v>20.82</v>
      </c>
      <c r="D6" s="11">
        <v>38.32</v>
      </c>
      <c r="E6" s="11">
        <v>28.39</v>
      </c>
      <c r="F6" s="11">
        <v>43.05</v>
      </c>
      <c r="G6" s="9">
        <v>53.1</v>
      </c>
      <c r="H6" s="10" t="s">
        <v>11</v>
      </c>
      <c r="I6" s="11">
        <v>153.84</v>
      </c>
      <c r="J6" s="9">
        <f t="shared" ref="J6:J16" si="0">G6*I6</f>
        <v>8168.9040000000005</v>
      </c>
    </row>
    <row r="7" spans="1:10" ht="105">
      <c r="A7" s="8" t="s">
        <v>131</v>
      </c>
      <c r="B7" s="9" t="s">
        <v>12</v>
      </c>
      <c r="C7" s="11">
        <v>6.27</v>
      </c>
      <c r="D7" s="11">
        <v>3.17</v>
      </c>
      <c r="E7" s="11">
        <v>2.5499999999999998</v>
      </c>
      <c r="F7" s="11">
        <v>10.95</v>
      </c>
      <c r="G7" s="9">
        <v>21.6</v>
      </c>
      <c r="H7" s="10" t="s">
        <v>11</v>
      </c>
      <c r="I7" s="11">
        <v>415.58</v>
      </c>
      <c r="J7" s="9">
        <f t="shared" si="0"/>
        <v>8976.5280000000002</v>
      </c>
    </row>
    <row r="8" spans="1:10" ht="90">
      <c r="A8" s="8" t="s">
        <v>127</v>
      </c>
      <c r="B8" s="9" t="s">
        <v>13</v>
      </c>
      <c r="C8" s="11">
        <v>1.59</v>
      </c>
      <c r="D8" s="11">
        <v>5.29</v>
      </c>
      <c r="E8" s="11">
        <v>4.26</v>
      </c>
      <c r="F8" s="11">
        <v>18.25</v>
      </c>
      <c r="G8" s="9">
        <v>27</v>
      </c>
      <c r="H8" s="12" t="s">
        <v>11</v>
      </c>
      <c r="I8" s="11">
        <v>1336.28</v>
      </c>
      <c r="J8" s="9">
        <f t="shared" si="0"/>
        <v>36079.56</v>
      </c>
    </row>
    <row r="9" spans="1:10" ht="150">
      <c r="A9" s="8" t="s">
        <v>33</v>
      </c>
      <c r="B9" s="9" t="s">
        <v>34</v>
      </c>
      <c r="C9" s="11">
        <v>4.74</v>
      </c>
      <c r="D9" s="11"/>
      <c r="E9" s="11"/>
      <c r="F9" s="11">
        <v>18.13</v>
      </c>
      <c r="G9" s="9">
        <v>29.7</v>
      </c>
      <c r="H9" s="12" t="s">
        <v>11</v>
      </c>
      <c r="I9" s="11">
        <v>4858.76</v>
      </c>
      <c r="J9" s="9">
        <f t="shared" si="0"/>
        <v>144305.17199999999</v>
      </c>
    </row>
    <row r="10" spans="1:10" ht="45">
      <c r="A10" s="8" t="s">
        <v>35</v>
      </c>
      <c r="B10" s="13" t="s">
        <v>19</v>
      </c>
      <c r="C10" s="11">
        <v>100.37</v>
      </c>
      <c r="D10" s="14">
        <v>126.02</v>
      </c>
      <c r="E10" s="14">
        <v>99.26</v>
      </c>
      <c r="F10" s="14">
        <v>104.09</v>
      </c>
      <c r="G10" s="9">
        <v>18</v>
      </c>
      <c r="H10" s="8" t="s">
        <v>20</v>
      </c>
      <c r="I10" s="11">
        <v>184.61</v>
      </c>
      <c r="J10" s="9">
        <f t="shared" si="0"/>
        <v>3322.9800000000005</v>
      </c>
    </row>
    <row r="11" spans="1:10">
      <c r="A11" s="12">
        <v>7</v>
      </c>
      <c r="B11" s="15" t="s">
        <v>21</v>
      </c>
      <c r="C11" s="16"/>
      <c r="D11" s="16"/>
      <c r="E11" s="16"/>
      <c r="F11" s="16"/>
      <c r="G11" s="9"/>
      <c r="H11" s="10"/>
      <c r="I11" s="16"/>
      <c r="J11" s="9"/>
    </row>
    <row r="12" spans="1:10">
      <c r="A12" s="12" t="s">
        <v>22</v>
      </c>
      <c r="B12" s="9" t="s">
        <v>23</v>
      </c>
      <c r="C12" s="9">
        <v>49.02</v>
      </c>
      <c r="D12" s="9" t="s">
        <v>11</v>
      </c>
      <c r="E12" s="9">
        <v>907.31</v>
      </c>
      <c r="F12" s="9">
        <v>11.92</v>
      </c>
      <c r="G12" s="9">
        <v>12.77</v>
      </c>
      <c r="H12" s="9" t="s">
        <v>11</v>
      </c>
      <c r="I12" s="9">
        <v>893.67</v>
      </c>
      <c r="J12" s="9">
        <f t="shared" si="0"/>
        <v>11412.1659</v>
      </c>
    </row>
    <row r="13" spans="1:10">
      <c r="A13" s="12" t="s">
        <v>24</v>
      </c>
      <c r="B13" s="9" t="s">
        <v>25</v>
      </c>
      <c r="C13" s="9">
        <v>59.4</v>
      </c>
      <c r="D13" s="9" t="s">
        <v>11</v>
      </c>
      <c r="E13" s="9">
        <v>403.07</v>
      </c>
      <c r="F13" s="9">
        <v>10.95</v>
      </c>
      <c r="G13" s="9">
        <v>21.6</v>
      </c>
      <c r="H13" s="9" t="s">
        <v>11</v>
      </c>
      <c r="I13" s="9">
        <v>403.07</v>
      </c>
      <c r="J13" s="9">
        <f t="shared" si="0"/>
        <v>8706.3119999999999</v>
      </c>
    </row>
    <row r="14" spans="1:10">
      <c r="A14" s="12" t="s">
        <v>26</v>
      </c>
      <c r="B14" s="9" t="s">
        <v>27</v>
      </c>
      <c r="C14" s="9">
        <v>98.04</v>
      </c>
      <c r="D14" s="9" t="s">
        <v>11</v>
      </c>
      <c r="E14" s="9">
        <v>541.66999999999996</v>
      </c>
      <c r="F14" s="9">
        <v>18.25</v>
      </c>
      <c r="G14" s="9">
        <v>25.54</v>
      </c>
      <c r="H14" s="9" t="s">
        <v>11</v>
      </c>
      <c r="I14" s="9">
        <v>496.4</v>
      </c>
      <c r="J14" s="9">
        <f t="shared" si="0"/>
        <v>12678.055999999999</v>
      </c>
    </row>
    <row r="15" spans="1:10">
      <c r="A15" s="12" t="s">
        <v>28</v>
      </c>
      <c r="B15" s="9" t="s">
        <v>29</v>
      </c>
      <c r="C15" s="9">
        <v>74.25</v>
      </c>
      <c r="D15" s="9" t="s">
        <v>11</v>
      </c>
      <c r="E15" s="9">
        <v>863.23</v>
      </c>
      <c r="F15" s="9">
        <v>23.82</v>
      </c>
      <c r="G15" s="9">
        <v>27</v>
      </c>
      <c r="H15" s="9" t="s">
        <v>11</v>
      </c>
      <c r="I15" s="9">
        <v>819.59</v>
      </c>
      <c r="J15" s="9">
        <f t="shared" si="0"/>
        <v>22128.93</v>
      </c>
    </row>
    <row r="16" spans="1:10">
      <c r="A16" s="12" t="s">
        <v>30</v>
      </c>
      <c r="B16" s="9" t="s">
        <v>31</v>
      </c>
      <c r="C16" s="9">
        <v>142.80000000000001</v>
      </c>
      <c r="D16" s="9" t="s">
        <v>11</v>
      </c>
      <c r="E16" s="9">
        <v>177.1</v>
      </c>
      <c r="F16" s="9">
        <v>43.05</v>
      </c>
      <c r="G16" s="9">
        <v>53.1</v>
      </c>
      <c r="H16" s="9" t="s">
        <v>11</v>
      </c>
      <c r="I16" s="9">
        <v>177.1</v>
      </c>
      <c r="J16" s="9">
        <f t="shared" si="0"/>
        <v>9404.01</v>
      </c>
    </row>
    <row r="17" spans="1:10">
      <c r="A17" s="12"/>
      <c r="B17" s="15"/>
      <c r="C17" s="16"/>
      <c r="D17" s="16"/>
      <c r="E17" s="16"/>
      <c r="F17" s="16"/>
      <c r="G17" s="16"/>
      <c r="H17" s="10"/>
      <c r="I17" s="16" t="s">
        <v>32</v>
      </c>
      <c r="J17" s="11">
        <f>SUM(J5:J16)</f>
        <v>266834.61790000001</v>
      </c>
    </row>
  </sheetData>
  <mergeCells count="3">
    <mergeCell ref="A1:J1"/>
    <mergeCell ref="A2:J2"/>
    <mergeCell ref="A3:J3"/>
  </mergeCells>
  <pageMargins left="0.34" right="0.38"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88</v>
      </c>
      <c r="B3" s="31"/>
      <c r="C3" s="31"/>
      <c r="D3" s="31"/>
      <c r="E3" s="31"/>
      <c r="F3" s="31"/>
    </row>
    <row r="4" spans="1:6">
      <c r="A4" s="2" t="s">
        <v>2</v>
      </c>
      <c r="B4" s="2" t="s">
        <v>3</v>
      </c>
      <c r="C4" s="2" t="s">
        <v>4</v>
      </c>
      <c r="D4" s="2" t="s">
        <v>5</v>
      </c>
      <c r="E4" s="2" t="s">
        <v>6</v>
      </c>
      <c r="F4" s="2" t="s">
        <v>7</v>
      </c>
    </row>
    <row r="5" spans="1:6" ht="30">
      <c r="A5" s="10">
        <v>1</v>
      </c>
      <c r="B5" s="9" t="s">
        <v>8</v>
      </c>
      <c r="C5" s="9">
        <v>9</v>
      </c>
      <c r="D5" s="9" t="s">
        <v>9</v>
      </c>
      <c r="E5" s="9">
        <v>330.4</v>
      </c>
      <c r="F5" s="9">
        <f>C5*E5</f>
        <v>2973.6</v>
      </c>
    </row>
    <row r="6" spans="1:6" ht="150">
      <c r="A6" s="8" t="s">
        <v>57</v>
      </c>
      <c r="B6" s="9" t="s">
        <v>34</v>
      </c>
      <c r="C6" s="9">
        <v>70.62</v>
      </c>
      <c r="D6" s="12" t="s">
        <v>11</v>
      </c>
      <c r="E6" s="11">
        <v>4858.76</v>
      </c>
      <c r="F6" s="9">
        <f t="shared" ref="F6:F7" si="0">C6*E6</f>
        <v>343125.63120000006</v>
      </c>
    </row>
    <row r="7" spans="1:6" ht="45">
      <c r="A7" s="8" t="s">
        <v>58</v>
      </c>
      <c r="B7" s="13" t="s">
        <v>19</v>
      </c>
      <c r="C7" s="9">
        <v>48.79</v>
      </c>
      <c r="D7" s="8" t="s">
        <v>20</v>
      </c>
      <c r="E7" s="11">
        <v>184.61</v>
      </c>
      <c r="F7" s="9">
        <f t="shared" si="0"/>
        <v>9007.1219000000001</v>
      </c>
    </row>
    <row r="8" spans="1:6">
      <c r="A8" s="12">
        <v>4</v>
      </c>
      <c r="B8" s="15" t="s">
        <v>21</v>
      </c>
      <c r="C8" s="9"/>
      <c r="D8" s="10"/>
      <c r="E8" s="16"/>
      <c r="F8" s="9"/>
    </row>
    <row r="9" spans="1:6">
      <c r="A9" s="12" t="s">
        <v>22</v>
      </c>
      <c r="B9" s="9" t="s">
        <v>23</v>
      </c>
      <c r="C9" s="9">
        <v>30.37</v>
      </c>
      <c r="D9" s="9" t="s">
        <v>11</v>
      </c>
      <c r="E9" s="9">
        <v>893.67</v>
      </c>
      <c r="F9" s="9">
        <f t="shared" ref="F9:F10" si="1">C9*E9</f>
        <v>27140.757900000001</v>
      </c>
    </row>
    <row r="10" spans="1:6">
      <c r="A10" s="12" t="s">
        <v>24</v>
      </c>
      <c r="B10" s="9" t="s">
        <v>44</v>
      </c>
      <c r="C10" s="9">
        <v>60.73</v>
      </c>
      <c r="D10" s="9" t="s">
        <v>11</v>
      </c>
      <c r="E10" s="9">
        <v>496.4</v>
      </c>
      <c r="F10" s="9">
        <f t="shared" si="1"/>
        <v>30146.371999999996</v>
      </c>
    </row>
    <row r="11" spans="1:6">
      <c r="A11" s="12"/>
      <c r="B11" s="15"/>
      <c r="C11" s="16"/>
      <c r="D11" s="10"/>
      <c r="E11" s="16" t="s">
        <v>32</v>
      </c>
      <c r="F11" s="11">
        <f>SUM(F5:F10)</f>
        <v>412393.48300000007</v>
      </c>
    </row>
  </sheetData>
  <mergeCells count="3">
    <mergeCell ref="A1:F1"/>
    <mergeCell ref="A2:F2"/>
    <mergeCell ref="A3:F3"/>
  </mergeCells>
  <pageMargins left="0.47" right="0.7" top="0.75" bottom="0.75" header="0.3" footer="0.3"/>
  <pageSetup paperSize="9" scale="90" orientation="portrait" r:id="rId1"/>
</worksheet>
</file>

<file path=xl/worksheets/sheet11.xml><?xml version="1.0" encoding="utf-8"?>
<worksheet xmlns="http://schemas.openxmlformats.org/spreadsheetml/2006/main" xmlns:r="http://schemas.openxmlformats.org/officeDocument/2006/relationships">
  <dimension ref="A1:F16"/>
  <sheetViews>
    <sheetView topLeftCell="A9" workbookViewId="0">
      <selection activeCell="F8" sqref="F8"/>
    </sheetView>
  </sheetViews>
  <sheetFormatPr defaultRowHeight="15"/>
  <cols>
    <col min="1" max="1" width="9.140625" style="4"/>
    <col min="2" max="2" width="42.85546875" style="5" customWidth="1"/>
    <col min="3" max="3" width="9.140625" style="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4.75" customHeight="1">
      <c r="A3" s="31" t="s">
        <v>228</v>
      </c>
      <c r="B3" s="31"/>
      <c r="C3" s="31"/>
      <c r="D3" s="31"/>
      <c r="E3" s="31"/>
      <c r="F3" s="31"/>
    </row>
    <row r="4" spans="1:6">
      <c r="A4" s="2" t="s">
        <v>2</v>
      </c>
      <c r="B4" s="2" t="s">
        <v>3</v>
      </c>
      <c r="C4" s="2" t="s">
        <v>4</v>
      </c>
      <c r="D4" s="2" t="s">
        <v>5</v>
      </c>
      <c r="E4" s="2" t="s">
        <v>6</v>
      </c>
      <c r="F4" s="2" t="s">
        <v>7</v>
      </c>
    </row>
    <row r="5" spans="1:6" ht="120">
      <c r="A5" s="8" t="s">
        <v>36</v>
      </c>
      <c r="B5" s="9" t="s">
        <v>129</v>
      </c>
      <c r="C5" s="11">
        <v>95.58</v>
      </c>
      <c r="D5" s="10" t="s">
        <v>11</v>
      </c>
      <c r="E5" s="11">
        <v>153.84</v>
      </c>
      <c r="F5" s="9">
        <f t="shared" ref="F5:F9" si="0">C5*E5</f>
        <v>14704.0272</v>
      </c>
    </row>
    <row r="6" spans="1:6" ht="105">
      <c r="A6" s="8" t="s">
        <v>99</v>
      </c>
      <c r="B6" s="9" t="s">
        <v>12</v>
      </c>
      <c r="C6" s="11">
        <v>31.86</v>
      </c>
      <c r="D6" s="10" t="s">
        <v>11</v>
      </c>
      <c r="E6" s="11">
        <v>415.58</v>
      </c>
      <c r="F6" s="9">
        <f t="shared" si="0"/>
        <v>13240.378799999999</v>
      </c>
    </row>
    <row r="7" spans="1:6" ht="90">
      <c r="A7" s="8" t="s">
        <v>52</v>
      </c>
      <c r="B7" s="9" t="s">
        <v>13</v>
      </c>
      <c r="C7" s="11">
        <v>52.25</v>
      </c>
      <c r="D7" s="12" t="s">
        <v>11</v>
      </c>
      <c r="E7" s="11">
        <v>1438.96</v>
      </c>
      <c r="F7" s="9">
        <f t="shared" si="0"/>
        <v>75185.66</v>
      </c>
    </row>
    <row r="8" spans="1:6" ht="150">
      <c r="A8" s="8" t="s">
        <v>62</v>
      </c>
      <c r="B8" s="9" t="s">
        <v>34</v>
      </c>
      <c r="C8" s="11">
        <v>63.72</v>
      </c>
      <c r="D8" s="12" t="s">
        <v>11</v>
      </c>
      <c r="E8" s="11">
        <v>4858.76</v>
      </c>
      <c r="F8" s="9">
        <f t="shared" si="0"/>
        <v>309600.18719999999</v>
      </c>
    </row>
    <row r="9" spans="1:6" ht="45">
      <c r="A9" s="9" t="s">
        <v>63</v>
      </c>
      <c r="B9" s="9" t="s">
        <v>19</v>
      </c>
      <c r="C9" s="9">
        <v>41.82</v>
      </c>
      <c r="D9" s="9" t="s">
        <v>20</v>
      </c>
      <c r="E9" s="9">
        <v>184.61</v>
      </c>
      <c r="F9" s="9">
        <f t="shared" si="0"/>
        <v>7720.3902000000007</v>
      </c>
    </row>
    <row r="10" spans="1:6" ht="14.25" customHeight="1">
      <c r="A10" s="12">
        <v>6</v>
      </c>
      <c r="B10" s="27" t="s">
        <v>21</v>
      </c>
      <c r="C10" s="16"/>
      <c r="D10" s="10"/>
      <c r="E10" s="16"/>
      <c r="F10" s="9"/>
    </row>
    <row r="11" spans="1:6">
      <c r="A11" s="12" t="s">
        <v>22</v>
      </c>
      <c r="B11" s="9" t="s">
        <v>23</v>
      </c>
      <c r="C11" s="9">
        <v>27.4</v>
      </c>
      <c r="D11" s="9" t="s">
        <v>11</v>
      </c>
      <c r="E11" s="9">
        <v>893.67</v>
      </c>
      <c r="F11" s="9">
        <f t="shared" ref="F11:F15" si="1">C11*E11</f>
        <v>24486.557999999997</v>
      </c>
    </row>
    <row r="12" spans="1:6">
      <c r="A12" s="12" t="s">
        <v>24</v>
      </c>
      <c r="B12" s="9" t="s">
        <v>42</v>
      </c>
      <c r="C12" s="9">
        <v>31.86</v>
      </c>
      <c r="D12" s="9" t="s">
        <v>11</v>
      </c>
      <c r="E12" s="9">
        <v>363.98</v>
      </c>
      <c r="F12" s="9">
        <f t="shared" si="1"/>
        <v>11596.4028</v>
      </c>
    </row>
    <row r="13" spans="1:6">
      <c r="A13" s="12" t="s">
        <v>26</v>
      </c>
      <c r="B13" s="9" t="s">
        <v>43</v>
      </c>
      <c r="C13" s="9">
        <v>52.25</v>
      </c>
      <c r="D13" s="9" t="s">
        <v>11</v>
      </c>
      <c r="E13" s="9">
        <v>819.59</v>
      </c>
      <c r="F13" s="9">
        <f t="shared" si="1"/>
        <v>42823.577499999999</v>
      </c>
    </row>
    <row r="14" spans="1:6">
      <c r="A14" s="12" t="s">
        <v>28</v>
      </c>
      <c r="B14" s="9" t="s">
        <v>44</v>
      </c>
      <c r="C14" s="9">
        <v>54.8</v>
      </c>
      <c r="D14" s="9" t="s">
        <v>11</v>
      </c>
      <c r="E14" s="9">
        <v>496.4</v>
      </c>
      <c r="F14" s="9">
        <f t="shared" si="1"/>
        <v>27202.719999999998</v>
      </c>
    </row>
    <row r="15" spans="1:6">
      <c r="A15" s="12" t="s">
        <v>30</v>
      </c>
      <c r="B15" s="9" t="s">
        <v>31</v>
      </c>
      <c r="C15" s="9">
        <v>95.58</v>
      </c>
      <c r="D15" s="9" t="s">
        <v>11</v>
      </c>
      <c r="E15" s="9">
        <v>177.1</v>
      </c>
      <c r="F15" s="9">
        <f t="shared" si="1"/>
        <v>16927.218000000001</v>
      </c>
    </row>
    <row r="16" spans="1:6">
      <c r="A16" s="12"/>
      <c r="B16" s="27"/>
      <c r="C16" s="16"/>
      <c r="D16" s="10"/>
      <c r="E16" s="16" t="s">
        <v>32</v>
      </c>
      <c r="F16" s="11">
        <f>SUM(F5:F15)</f>
        <v>543487.11970000004</v>
      </c>
    </row>
  </sheetData>
  <mergeCells count="3">
    <mergeCell ref="A1:F1"/>
    <mergeCell ref="A2:F2"/>
    <mergeCell ref="A3:F3"/>
  </mergeCells>
  <pageMargins left="0.7" right="0.43"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dimension ref="A1:F16"/>
  <sheetViews>
    <sheetView topLeftCell="A6" workbookViewId="0">
      <selection activeCell="D8" sqref="D8"/>
    </sheetView>
  </sheetViews>
  <sheetFormatPr defaultRowHeight="15"/>
  <cols>
    <col min="1" max="1" width="9.140625" style="4"/>
    <col min="2" max="2" width="42.85546875" style="5" customWidth="1"/>
    <col min="3" max="3" width="9.140625" style="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89</v>
      </c>
      <c r="B3" s="31"/>
      <c r="C3" s="31"/>
      <c r="D3" s="31"/>
      <c r="E3" s="31"/>
      <c r="F3" s="31"/>
    </row>
    <row r="4" spans="1:6">
      <c r="A4" s="2" t="s">
        <v>2</v>
      </c>
      <c r="B4" s="2" t="s">
        <v>3</v>
      </c>
      <c r="C4" s="2" t="s">
        <v>4</v>
      </c>
      <c r="D4" s="2" t="s">
        <v>5</v>
      </c>
      <c r="E4" s="2" t="s">
        <v>6</v>
      </c>
      <c r="F4" s="2" t="s">
        <v>7</v>
      </c>
    </row>
    <row r="5" spans="1:6" ht="120">
      <c r="A5" s="8" t="s">
        <v>36</v>
      </c>
      <c r="B5" s="9" t="s">
        <v>129</v>
      </c>
      <c r="C5" s="11">
        <v>42.48</v>
      </c>
      <c r="D5" s="10" t="s">
        <v>11</v>
      </c>
      <c r="E5" s="11">
        <v>153.84</v>
      </c>
      <c r="F5" s="9">
        <f t="shared" ref="F5:F9" si="0">C5*E5</f>
        <v>6535.1232</v>
      </c>
    </row>
    <row r="6" spans="1:6" ht="105">
      <c r="A6" s="8" t="s">
        <v>99</v>
      </c>
      <c r="B6" s="9" t="s">
        <v>12</v>
      </c>
      <c r="C6" s="11">
        <v>14.16</v>
      </c>
      <c r="D6" s="10" t="s">
        <v>11</v>
      </c>
      <c r="E6" s="11">
        <v>415.58</v>
      </c>
      <c r="F6" s="9">
        <f t="shared" si="0"/>
        <v>5884.6127999999999</v>
      </c>
    </row>
    <row r="7" spans="1:6" ht="90">
      <c r="A7" s="8" t="s">
        <v>52</v>
      </c>
      <c r="B7" s="9" t="s">
        <v>13</v>
      </c>
      <c r="C7" s="11">
        <v>23.22</v>
      </c>
      <c r="D7" s="12" t="s">
        <v>11</v>
      </c>
      <c r="E7" s="11">
        <v>1438.96</v>
      </c>
      <c r="F7" s="9">
        <f t="shared" si="0"/>
        <v>33412.6512</v>
      </c>
    </row>
    <row r="8" spans="1:6" ht="150">
      <c r="A8" s="8" t="s">
        <v>62</v>
      </c>
      <c r="B8" s="9" t="s">
        <v>34</v>
      </c>
      <c r="C8" s="11">
        <v>28.32</v>
      </c>
      <c r="D8" s="12" t="s">
        <v>11</v>
      </c>
      <c r="E8" s="11">
        <v>4858.76</v>
      </c>
      <c r="F8" s="9">
        <f t="shared" si="0"/>
        <v>137600.08319999999</v>
      </c>
    </row>
    <row r="9" spans="1:6" ht="45">
      <c r="A9" s="9" t="s">
        <v>63</v>
      </c>
      <c r="B9" s="9" t="s">
        <v>19</v>
      </c>
      <c r="C9" s="9">
        <v>18.59</v>
      </c>
      <c r="D9" s="9" t="s">
        <v>20</v>
      </c>
      <c r="E9" s="9">
        <v>184.61</v>
      </c>
      <c r="F9" s="9">
        <f t="shared" si="0"/>
        <v>3431.8999000000003</v>
      </c>
    </row>
    <row r="10" spans="1:6">
      <c r="A10" s="12">
        <v>6</v>
      </c>
      <c r="B10" s="15" t="s">
        <v>21</v>
      </c>
      <c r="C10" s="16"/>
      <c r="D10" s="10"/>
      <c r="E10" s="16"/>
      <c r="F10" s="9"/>
    </row>
    <row r="11" spans="1:6">
      <c r="A11" s="12" t="s">
        <v>22</v>
      </c>
      <c r="B11" s="9" t="s">
        <v>23</v>
      </c>
      <c r="C11" s="9">
        <v>12.18</v>
      </c>
      <c r="D11" s="9" t="s">
        <v>11</v>
      </c>
      <c r="E11" s="9">
        <v>893.67</v>
      </c>
      <c r="F11" s="9">
        <f t="shared" ref="F11:F15" si="1">C11*E11</f>
        <v>10884.900599999999</v>
      </c>
    </row>
    <row r="12" spans="1:6">
      <c r="A12" s="12" t="s">
        <v>24</v>
      </c>
      <c r="B12" s="9" t="s">
        <v>42</v>
      </c>
      <c r="C12" s="9">
        <v>14.16</v>
      </c>
      <c r="D12" s="9" t="s">
        <v>11</v>
      </c>
      <c r="E12" s="9">
        <v>363.98</v>
      </c>
      <c r="F12" s="9">
        <f t="shared" si="1"/>
        <v>5153.9567999999999</v>
      </c>
    </row>
    <row r="13" spans="1:6">
      <c r="A13" s="12" t="s">
        <v>26</v>
      </c>
      <c r="B13" s="9" t="s">
        <v>43</v>
      </c>
      <c r="C13" s="9">
        <v>23.22</v>
      </c>
      <c r="D13" s="9" t="s">
        <v>11</v>
      </c>
      <c r="E13" s="9">
        <v>819.59</v>
      </c>
      <c r="F13" s="9">
        <f t="shared" si="1"/>
        <v>19030.879799999999</v>
      </c>
    </row>
    <row r="14" spans="1:6">
      <c r="A14" s="12" t="s">
        <v>28</v>
      </c>
      <c r="B14" s="9" t="s">
        <v>44</v>
      </c>
      <c r="C14" s="9">
        <v>24.36</v>
      </c>
      <c r="D14" s="9" t="s">
        <v>11</v>
      </c>
      <c r="E14" s="9">
        <v>496.4</v>
      </c>
      <c r="F14" s="9">
        <f t="shared" si="1"/>
        <v>12092.303999999998</v>
      </c>
    </row>
    <row r="15" spans="1:6">
      <c r="A15" s="12" t="s">
        <v>30</v>
      </c>
      <c r="B15" s="9" t="s">
        <v>31</v>
      </c>
      <c r="C15" s="9">
        <v>42.48</v>
      </c>
      <c r="D15" s="9" t="s">
        <v>11</v>
      </c>
      <c r="E15" s="9">
        <v>177.1</v>
      </c>
      <c r="F15" s="9">
        <f t="shared" si="1"/>
        <v>7523.2079999999996</v>
      </c>
    </row>
    <row r="16" spans="1:6">
      <c r="A16" s="12"/>
      <c r="B16" s="15"/>
      <c r="C16" s="16"/>
      <c r="D16" s="10"/>
      <c r="E16" s="16" t="s">
        <v>32</v>
      </c>
      <c r="F16" s="11">
        <f>SUM(F5:F15)</f>
        <v>241549.6195</v>
      </c>
    </row>
  </sheetData>
  <mergeCells count="3">
    <mergeCell ref="A1:F1"/>
    <mergeCell ref="A2:F2"/>
    <mergeCell ref="A3:F3"/>
  </mergeCell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dimension ref="A1:F20"/>
  <sheetViews>
    <sheetView workbookViewId="0">
      <selection sqref="A1:XFD1048576"/>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91</v>
      </c>
      <c r="B3" s="31"/>
      <c r="C3" s="31"/>
      <c r="D3" s="31"/>
      <c r="E3" s="31"/>
      <c r="F3" s="31"/>
    </row>
    <row r="4" spans="1:6">
      <c r="A4" s="2" t="s">
        <v>2</v>
      </c>
      <c r="B4" s="2" t="s">
        <v>3</v>
      </c>
      <c r="C4" s="2" t="s">
        <v>4</v>
      </c>
      <c r="D4" s="2" t="s">
        <v>5</v>
      </c>
      <c r="E4" s="2" t="s">
        <v>6</v>
      </c>
      <c r="F4" s="2" t="s">
        <v>7</v>
      </c>
    </row>
    <row r="5" spans="1:6" ht="120">
      <c r="A5" s="8" t="s">
        <v>36</v>
      </c>
      <c r="B5" s="9" t="s">
        <v>129</v>
      </c>
      <c r="C5" s="2">
        <v>104.53</v>
      </c>
      <c r="D5" s="10" t="s">
        <v>11</v>
      </c>
      <c r="E5" s="11">
        <v>153.84</v>
      </c>
      <c r="F5" s="3">
        <f t="shared" ref="F5:F12" si="0">C5*E5</f>
        <v>16080.895200000001</v>
      </c>
    </row>
    <row r="6" spans="1:6" ht="105">
      <c r="A6" s="8" t="s">
        <v>99</v>
      </c>
      <c r="B6" s="9" t="s">
        <v>12</v>
      </c>
      <c r="C6" s="9">
        <v>9.8000000000000007</v>
      </c>
      <c r="D6" s="9" t="s">
        <v>11</v>
      </c>
      <c r="E6" s="9">
        <v>415.58</v>
      </c>
      <c r="F6" s="9">
        <f t="shared" si="0"/>
        <v>4072.6840000000002</v>
      </c>
    </row>
    <row r="7" spans="1:6" ht="90">
      <c r="A7" s="8" t="s">
        <v>52</v>
      </c>
      <c r="B7" s="9" t="s">
        <v>13</v>
      </c>
      <c r="C7" s="9">
        <v>16.329999999999998</v>
      </c>
      <c r="D7" s="9" t="s">
        <v>11</v>
      </c>
      <c r="E7" s="9">
        <v>1438.96</v>
      </c>
      <c r="F7" s="9">
        <f t="shared" si="0"/>
        <v>23498.216799999998</v>
      </c>
    </row>
    <row r="8" spans="1:6" ht="60">
      <c r="A8" s="8" t="s">
        <v>59</v>
      </c>
      <c r="B8" s="9" t="s">
        <v>45</v>
      </c>
      <c r="C8" s="11">
        <v>49.25</v>
      </c>
      <c r="D8" s="12" t="s">
        <v>11</v>
      </c>
      <c r="E8" s="11">
        <v>5891.97</v>
      </c>
      <c r="F8" s="9">
        <f t="shared" si="0"/>
        <v>290179.52250000002</v>
      </c>
    </row>
    <row r="9" spans="1:6" ht="90">
      <c r="A9" s="8" t="s">
        <v>15</v>
      </c>
      <c r="B9" s="9" t="s">
        <v>14</v>
      </c>
      <c r="C9" s="11">
        <v>13.34</v>
      </c>
      <c r="D9" s="10" t="s">
        <v>11</v>
      </c>
      <c r="E9" s="11">
        <v>6092.63</v>
      </c>
      <c r="F9" s="9">
        <f t="shared" si="0"/>
        <v>81275.684200000003</v>
      </c>
    </row>
    <row r="10" spans="1:6" ht="45">
      <c r="A10" s="9" t="s">
        <v>60</v>
      </c>
      <c r="B10" s="9" t="s">
        <v>19</v>
      </c>
      <c r="C10" s="9">
        <v>318.08</v>
      </c>
      <c r="D10" s="9" t="s">
        <v>20</v>
      </c>
      <c r="E10" s="9">
        <v>184.61</v>
      </c>
      <c r="F10" s="9">
        <f t="shared" si="0"/>
        <v>58720.748800000001</v>
      </c>
    </row>
    <row r="11" spans="1:6" ht="105">
      <c r="A11" s="9" t="s">
        <v>40</v>
      </c>
      <c r="B11" s="9" t="s">
        <v>41</v>
      </c>
      <c r="C11" s="9">
        <v>3.681</v>
      </c>
      <c r="D11" s="9" t="s">
        <v>18</v>
      </c>
      <c r="E11" s="9">
        <v>79086.94</v>
      </c>
      <c r="F11" s="9">
        <f t="shared" si="0"/>
        <v>291119.02614000003</v>
      </c>
    </row>
    <row r="12" spans="1:6" ht="120">
      <c r="A12" s="9" t="s">
        <v>61</v>
      </c>
      <c r="B12" s="9" t="s">
        <v>17</v>
      </c>
      <c r="C12" s="9">
        <v>0.80100000000000005</v>
      </c>
      <c r="D12" s="9" t="s">
        <v>18</v>
      </c>
      <c r="E12" s="9">
        <v>77259.94</v>
      </c>
      <c r="F12" s="9">
        <f t="shared" si="0"/>
        <v>61885.211940000008</v>
      </c>
    </row>
    <row r="13" spans="1:6" ht="30">
      <c r="A13" s="10">
        <v>10</v>
      </c>
      <c r="B13" s="9" t="s">
        <v>8</v>
      </c>
      <c r="C13" s="9">
        <v>5</v>
      </c>
      <c r="D13" s="9" t="s">
        <v>9</v>
      </c>
      <c r="E13" s="9">
        <v>330.4</v>
      </c>
      <c r="F13" s="9">
        <f>C13*E13</f>
        <v>1652</v>
      </c>
    </row>
    <row r="14" spans="1:6">
      <c r="A14" s="12">
        <v>11</v>
      </c>
      <c r="B14" s="15" t="s">
        <v>21</v>
      </c>
      <c r="C14" s="2"/>
      <c r="D14" s="10"/>
      <c r="E14" s="16"/>
      <c r="F14" s="3"/>
    </row>
    <row r="15" spans="1:6">
      <c r="A15" s="12" t="s">
        <v>22</v>
      </c>
      <c r="B15" s="9" t="s">
        <v>23</v>
      </c>
      <c r="C15" s="9">
        <v>26.92</v>
      </c>
      <c r="D15" s="9" t="s">
        <v>11</v>
      </c>
      <c r="E15" s="9">
        <v>893.67</v>
      </c>
      <c r="F15" s="9">
        <f t="shared" ref="F15:F19" si="1">C15*E15</f>
        <v>24057.596400000002</v>
      </c>
    </row>
    <row r="16" spans="1:6">
      <c r="A16" s="12" t="s">
        <v>24</v>
      </c>
      <c r="B16" s="9" t="s">
        <v>90</v>
      </c>
      <c r="C16" s="9">
        <v>9.8000000000000007</v>
      </c>
      <c r="D16" s="9" t="s">
        <v>11</v>
      </c>
      <c r="E16" s="9">
        <v>378.69</v>
      </c>
      <c r="F16" s="9">
        <f t="shared" si="1"/>
        <v>3711.1620000000003</v>
      </c>
    </row>
    <row r="17" spans="1:6">
      <c r="A17" s="12" t="s">
        <v>26</v>
      </c>
      <c r="B17" s="9" t="s">
        <v>43</v>
      </c>
      <c r="C17" s="9">
        <v>16.329999999999998</v>
      </c>
      <c r="D17" s="9" t="s">
        <v>11</v>
      </c>
      <c r="E17" s="9">
        <v>819.59</v>
      </c>
      <c r="F17" s="9">
        <f t="shared" si="1"/>
        <v>13383.904699999999</v>
      </c>
    </row>
    <row r="18" spans="1:6">
      <c r="A18" s="12" t="s">
        <v>28</v>
      </c>
      <c r="B18" s="9" t="s">
        <v>44</v>
      </c>
      <c r="C18" s="9">
        <v>53.83</v>
      </c>
      <c r="D18" s="9" t="s">
        <v>11</v>
      </c>
      <c r="E18" s="9">
        <v>496.4</v>
      </c>
      <c r="F18" s="9">
        <f t="shared" si="1"/>
        <v>26721.212</v>
      </c>
    </row>
    <row r="19" spans="1:6">
      <c r="A19" s="12" t="s">
        <v>30</v>
      </c>
      <c r="B19" s="9" t="s">
        <v>31</v>
      </c>
      <c r="C19" s="9">
        <v>104.53</v>
      </c>
      <c r="D19" s="9" t="s">
        <v>11</v>
      </c>
      <c r="E19" s="9">
        <v>177.1</v>
      </c>
      <c r="F19" s="9">
        <f t="shared" si="1"/>
        <v>18512.262999999999</v>
      </c>
    </row>
    <row r="20" spans="1:6" ht="15.75">
      <c r="A20" s="12"/>
      <c r="B20" s="15"/>
      <c r="C20" s="16"/>
      <c r="D20" s="10"/>
      <c r="E20" s="16" t="s">
        <v>32</v>
      </c>
      <c r="F20" s="18">
        <f>SUM(F5:F19)</f>
        <v>914870.12768000015</v>
      </c>
    </row>
  </sheetData>
  <mergeCells count="3">
    <mergeCell ref="A1:F1"/>
    <mergeCell ref="A2:F2"/>
    <mergeCell ref="A3:F3"/>
  </mergeCells>
  <pageMargins left="0.7" right="0.7" top="0.75" bottom="1.47"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4"/>
    <col min="2" max="2" width="45.28515625" style="5" customWidth="1"/>
    <col min="3" max="3" width="9.28515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92</v>
      </c>
      <c r="B3" s="31"/>
      <c r="C3" s="31"/>
      <c r="D3" s="31"/>
      <c r="E3" s="31"/>
      <c r="F3" s="31"/>
    </row>
    <row r="4" spans="1:6">
      <c r="A4" s="2" t="s">
        <v>2</v>
      </c>
      <c r="B4" s="2" t="s">
        <v>3</v>
      </c>
      <c r="C4" s="2" t="s">
        <v>4</v>
      </c>
      <c r="D4" s="2" t="s">
        <v>5</v>
      </c>
      <c r="E4" s="2" t="s">
        <v>6</v>
      </c>
      <c r="F4" s="2" t="s">
        <v>7</v>
      </c>
    </row>
    <row r="5" spans="1:6" ht="30">
      <c r="A5" s="8">
        <v>1</v>
      </c>
      <c r="B5" s="9" t="s">
        <v>8</v>
      </c>
      <c r="C5" s="9">
        <v>35</v>
      </c>
      <c r="D5" s="10" t="s">
        <v>9</v>
      </c>
      <c r="E5" s="9">
        <v>330.4</v>
      </c>
      <c r="F5" s="3">
        <f>C5*E5</f>
        <v>11564</v>
      </c>
    </row>
    <row r="6" spans="1:6" ht="120">
      <c r="A6" s="8" t="s">
        <v>10</v>
      </c>
      <c r="B6" s="9" t="s">
        <v>129</v>
      </c>
      <c r="C6" s="2">
        <v>8.5399999999999991</v>
      </c>
      <c r="D6" s="10" t="s">
        <v>11</v>
      </c>
      <c r="E6" s="11">
        <v>153.84</v>
      </c>
      <c r="F6" s="3">
        <f t="shared" ref="F6:F10" si="0">C6*E6</f>
        <v>1313.7936</v>
      </c>
    </row>
    <row r="7" spans="1:6" ht="105">
      <c r="A7" s="9" t="s">
        <v>131</v>
      </c>
      <c r="B7" s="9" t="s">
        <v>12</v>
      </c>
      <c r="C7" s="9">
        <v>3.19</v>
      </c>
      <c r="D7" s="9" t="s">
        <v>11</v>
      </c>
      <c r="E7" s="9">
        <v>415.58</v>
      </c>
      <c r="F7" s="9">
        <f t="shared" si="0"/>
        <v>1325.7002</v>
      </c>
    </row>
    <row r="8" spans="1:6" ht="90">
      <c r="A8" s="9" t="s">
        <v>127</v>
      </c>
      <c r="B8" s="9" t="s">
        <v>13</v>
      </c>
      <c r="C8" s="9">
        <v>5.35</v>
      </c>
      <c r="D8" s="9" t="s">
        <v>11</v>
      </c>
      <c r="E8" s="9">
        <v>1336.28</v>
      </c>
      <c r="F8" s="9">
        <f t="shared" si="0"/>
        <v>7149.097999999999</v>
      </c>
    </row>
    <row r="9" spans="1:6" ht="135">
      <c r="A9" s="9" t="s">
        <v>33</v>
      </c>
      <c r="B9" s="9" t="s">
        <v>34</v>
      </c>
      <c r="C9" s="9">
        <v>161.68</v>
      </c>
      <c r="D9" s="9" t="s">
        <v>11</v>
      </c>
      <c r="E9" s="9">
        <v>4858.76</v>
      </c>
      <c r="F9" s="9">
        <f t="shared" si="0"/>
        <v>785564.31680000003</v>
      </c>
    </row>
    <row r="10" spans="1:6" ht="45">
      <c r="A10" s="9" t="s">
        <v>35</v>
      </c>
      <c r="B10" s="9" t="s">
        <v>19</v>
      </c>
      <c r="C10" s="9">
        <v>46.01</v>
      </c>
      <c r="D10" s="9" t="s">
        <v>20</v>
      </c>
      <c r="E10" s="9">
        <v>184.61</v>
      </c>
      <c r="F10" s="9">
        <f t="shared" si="0"/>
        <v>8493.9061000000002</v>
      </c>
    </row>
    <row r="11" spans="1:6">
      <c r="A11" s="10">
        <v>7</v>
      </c>
      <c r="B11" s="9" t="s">
        <v>21</v>
      </c>
      <c r="C11" s="9"/>
      <c r="D11" s="9"/>
      <c r="E11" s="9"/>
      <c r="F11" s="9"/>
    </row>
    <row r="12" spans="1:6">
      <c r="A12" s="12" t="s">
        <v>22</v>
      </c>
      <c r="B12" s="9" t="s">
        <v>23</v>
      </c>
      <c r="C12" s="9">
        <v>69.52</v>
      </c>
      <c r="D12" s="9" t="s">
        <v>11</v>
      </c>
      <c r="E12" s="9">
        <v>893.67</v>
      </c>
      <c r="F12" s="9">
        <f t="shared" ref="F12:F16" si="1">C12*E12</f>
        <v>62127.938399999992</v>
      </c>
    </row>
    <row r="13" spans="1:6">
      <c r="A13" s="12" t="s">
        <v>24</v>
      </c>
      <c r="B13" s="9" t="s">
        <v>90</v>
      </c>
      <c r="C13" s="9">
        <v>3.19</v>
      </c>
      <c r="D13" s="9" t="s">
        <v>11</v>
      </c>
      <c r="E13" s="9">
        <v>378.69</v>
      </c>
      <c r="F13" s="9">
        <f t="shared" si="1"/>
        <v>1208.0210999999999</v>
      </c>
    </row>
    <row r="14" spans="1:6">
      <c r="A14" s="12" t="s">
        <v>26</v>
      </c>
      <c r="B14" s="9" t="s">
        <v>43</v>
      </c>
      <c r="C14" s="9">
        <v>5.35</v>
      </c>
      <c r="D14" s="9" t="s">
        <v>11</v>
      </c>
      <c r="E14" s="9">
        <v>819.59</v>
      </c>
      <c r="F14" s="9">
        <f t="shared" si="1"/>
        <v>4384.8064999999997</v>
      </c>
    </row>
    <row r="15" spans="1:6">
      <c r="A15" s="12" t="s">
        <v>28</v>
      </c>
      <c r="B15" s="9" t="s">
        <v>44</v>
      </c>
      <c r="C15" s="9">
        <v>139.04</v>
      </c>
      <c r="D15" s="9" t="s">
        <v>11</v>
      </c>
      <c r="E15" s="9">
        <v>496.4</v>
      </c>
      <c r="F15" s="9">
        <f t="shared" si="1"/>
        <v>69019.455999999991</v>
      </c>
    </row>
    <row r="16" spans="1:6">
      <c r="A16" s="12" t="s">
        <v>30</v>
      </c>
      <c r="B16" s="9" t="s">
        <v>31</v>
      </c>
      <c r="C16" s="9">
        <v>8.5399999999999991</v>
      </c>
      <c r="D16" s="9" t="s">
        <v>11</v>
      </c>
      <c r="E16" s="9">
        <v>177.1</v>
      </c>
      <c r="F16" s="9">
        <f t="shared" si="1"/>
        <v>1512.4339999999997</v>
      </c>
    </row>
    <row r="17" spans="1:6">
      <c r="A17" s="9"/>
      <c r="B17" s="9"/>
      <c r="C17" s="9"/>
      <c r="D17" s="9"/>
      <c r="E17" s="9" t="s">
        <v>32</v>
      </c>
      <c r="F17" s="9">
        <f>SUM(F5:F16)</f>
        <v>953663.47070000006</v>
      </c>
    </row>
  </sheetData>
  <mergeCells count="3">
    <mergeCell ref="A1:F1"/>
    <mergeCell ref="A2:F2"/>
    <mergeCell ref="A3:F3"/>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dimension ref="A1:F20"/>
  <sheetViews>
    <sheetView topLeftCell="A7" workbookViewId="0">
      <selection activeCell="A3" sqref="A3:F3"/>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4.5" customHeight="1">
      <c r="A3" s="31" t="s">
        <v>93</v>
      </c>
      <c r="B3" s="31"/>
      <c r="C3" s="31"/>
      <c r="D3" s="31"/>
      <c r="E3" s="31"/>
      <c r="F3" s="31"/>
    </row>
    <row r="4" spans="1:6">
      <c r="A4" s="2" t="s">
        <v>2</v>
      </c>
      <c r="B4" s="2" t="s">
        <v>3</v>
      </c>
      <c r="C4" s="2" t="s">
        <v>4</v>
      </c>
      <c r="D4" s="2" t="s">
        <v>5</v>
      </c>
      <c r="E4" s="2" t="s">
        <v>6</v>
      </c>
      <c r="F4" s="2" t="s">
        <v>7</v>
      </c>
    </row>
    <row r="5" spans="1:6" ht="120">
      <c r="A5" s="8" t="s">
        <v>36</v>
      </c>
      <c r="B5" s="9" t="s">
        <v>129</v>
      </c>
      <c r="C5" s="2">
        <v>55.96</v>
      </c>
      <c r="D5" s="10" t="s">
        <v>11</v>
      </c>
      <c r="E5" s="11">
        <v>153.84</v>
      </c>
      <c r="F5" s="3">
        <f t="shared" ref="F5:F12" si="0">C5*E5</f>
        <v>8608.8863999999994</v>
      </c>
    </row>
    <row r="6" spans="1:6" ht="105">
      <c r="A6" s="8" t="s">
        <v>99</v>
      </c>
      <c r="B6" s="9" t="s">
        <v>12</v>
      </c>
      <c r="C6" s="9">
        <v>5.24</v>
      </c>
      <c r="D6" s="9" t="s">
        <v>11</v>
      </c>
      <c r="E6" s="9">
        <v>415.58</v>
      </c>
      <c r="F6" s="9">
        <f t="shared" si="0"/>
        <v>2177.6392000000001</v>
      </c>
    </row>
    <row r="7" spans="1:6" ht="90">
      <c r="A7" s="8" t="s">
        <v>52</v>
      </c>
      <c r="B7" s="9" t="s">
        <v>13</v>
      </c>
      <c r="C7" s="9">
        <v>8.8000000000000007</v>
      </c>
      <c r="D7" s="9" t="s">
        <v>11</v>
      </c>
      <c r="E7" s="9">
        <v>1336.28</v>
      </c>
      <c r="F7" s="9">
        <f t="shared" si="0"/>
        <v>11759.264000000001</v>
      </c>
    </row>
    <row r="8" spans="1:6" ht="60">
      <c r="A8" s="8" t="s">
        <v>59</v>
      </c>
      <c r="B8" s="9" t="s">
        <v>45</v>
      </c>
      <c r="C8" s="11">
        <v>26.2</v>
      </c>
      <c r="D8" s="12" t="s">
        <v>11</v>
      </c>
      <c r="E8" s="11">
        <v>5891.97</v>
      </c>
      <c r="F8" s="9">
        <f t="shared" si="0"/>
        <v>154369.614</v>
      </c>
    </row>
    <row r="9" spans="1:6" ht="90">
      <c r="A9" s="8" t="s">
        <v>15</v>
      </c>
      <c r="B9" s="9" t="s">
        <v>14</v>
      </c>
      <c r="C9" s="11">
        <v>10.48</v>
      </c>
      <c r="D9" s="10" t="s">
        <v>11</v>
      </c>
      <c r="E9" s="11">
        <v>6092.63</v>
      </c>
      <c r="F9" s="9">
        <f t="shared" si="0"/>
        <v>63850.762400000007</v>
      </c>
    </row>
    <row r="10" spans="1:6" ht="45">
      <c r="A10" s="9" t="s">
        <v>60</v>
      </c>
      <c r="B10" s="9" t="s">
        <v>19</v>
      </c>
      <c r="C10" s="9">
        <v>206.32</v>
      </c>
      <c r="D10" s="9" t="s">
        <v>20</v>
      </c>
      <c r="E10" s="9">
        <v>184.61</v>
      </c>
      <c r="F10" s="9">
        <f t="shared" si="0"/>
        <v>38088.735200000003</v>
      </c>
    </row>
    <row r="11" spans="1:6" ht="105">
      <c r="A11" s="9" t="s">
        <v>40</v>
      </c>
      <c r="B11" s="9" t="s">
        <v>41</v>
      </c>
      <c r="C11" s="9">
        <v>2.1459999999999999</v>
      </c>
      <c r="D11" s="9" t="s">
        <v>18</v>
      </c>
      <c r="E11" s="9">
        <v>79086.94</v>
      </c>
      <c r="F11" s="9">
        <f t="shared" si="0"/>
        <v>169720.57324</v>
      </c>
    </row>
    <row r="12" spans="1:6" ht="120">
      <c r="A12" s="9" t="s">
        <v>61</v>
      </c>
      <c r="B12" s="9" t="s">
        <v>17</v>
      </c>
      <c r="C12" s="9">
        <v>0.629</v>
      </c>
      <c r="D12" s="9" t="s">
        <v>18</v>
      </c>
      <c r="E12" s="9">
        <v>77259.94</v>
      </c>
      <c r="F12" s="9">
        <f t="shared" si="0"/>
        <v>48596.502260000001</v>
      </c>
    </row>
    <row r="13" spans="1:6" ht="30">
      <c r="A13" s="10">
        <v>10</v>
      </c>
      <c r="B13" s="9" t="s">
        <v>8</v>
      </c>
      <c r="C13" s="9">
        <v>6</v>
      </c>
      <c r="D13" s="9" t="s">
        <v>9</v>
      </c>
      <c r="E13" s="9">
        <v>330.4</v>
      </c>
      <c r="F13" s="9">
        <f>C13*E13</f>
        <v>1982.3999999999999</v>
      </c>
    </row>
    <row r="14" spans="1:6">
      <c r="A14" s="12">
        <v>11</v>
      </c>
      <c r="B14" s="15" t="s">
        <v>21</v>
      </c>
      <c r="C14" s="2"/>
      <c r="D14" s="10"/>
      <c r="E14" s="16"/>
      <c r="F14" s="3"/>
    </row>
    <row r="15" spans="1:6">
      <c r="A15" s="9" t="s">
        <v>22</v>
      </c>
      <c r="B15" s="9" t="s">
        <v>46</v>
      </c>
      <c r="C15" s="9">
        <v>15.78</v>
      </c>
      <c r="D15" s="9" t="s">
        <v>11</v>
      </c>
      <c r="E15" s="9">
        <v>790.67</v>
      </c>
      <c r="F15" s="9">
        <f t="shared" ref="F15:F19" si="1">C15*E15</f>
        <v>12476.772599999998</v>
      </c>
    </row>
    <row r="16" spans="1:6">
      <c r="A16" s="9" t="s">
        <v>24</v>
      </c>
      <c r="B16" s="9" t="s">
        <v>47</v>
      </c>
      <c r="C16" s="9">
        <v>5.24</v>
      </c>
      <c r="D16" s="9" t="s">
        <v>11</v>
      </c>
      <c r="E16" s="9">
        <v>437.55</v>
      </c>
      <c r="F16" s="9">
        <f t="shared" si="1"/>
        <v>2292.7620000000002</v>
      </c>
    </row>
    <row r="17" spans="1:6">
      <c r="A17" s="9" t="s">
        <v>26</v>
      </c>
      <c r="B17" s="9" t="s">
        <v>48</v>
      </c>
      <c r="C17" s="9">
        <v>8.8000000000000007</v>
      </c>
      <c r="D17" s="9" t="s">
        <v>11</v>
      </c>
      <c r="E17" s="9">
        <v>712.09</v>
      </c>
      <c r="F17" s="9">
        <f t="shared" si="1"/>
        <v>6266.3920000000007</v>
      </c>
    </row>
    <row r="18" spans="1:6">
      <c r="A18" s="9" t="s">
        <v>28</v>
      </c>
      <c r="B18" s="9" t="s">
        <v>49</v>
      </c>
      <c r="C18" s="9">
        <v>31.54</v>
      </c>
      <c r="D18" s="9" t="s">
        <v>11</v>
      </c>
      <c r="E18" s="9">
        <v>393.4</v>
      </c>
      <c r="F18" s="9">
        <f t="shared" si="1"/>
        <v>12407.835999999999</v>
      </c>
    </row>
    <row r="19" spans="1:6">
      <c r="A19" s="9" t="s">
        <v>30</v>
      </c>
      <c r="B19" s="9" t="s">
        <v>31</v>
      </c>
      <c r="C19" s="9">
        <v>55.96</v>
      </c>
      <c r="D19" s="9" t="s">
        <v>11</v>
      </c>
      <c r="E19" s="9">
        <v>177.1</v>
      </c>
      <c r="F19" s="9">
        <f t="shared" si="1"/>
        <v>9910.5159999999996</v>
      </c>
    </row>
    <row r="20" spans="1:6" ht="15.75">
      <c r="A20" s="12"/>
      <c r="B20" s="15"/>
      <c r="C20" s="16"/>
      <c r="D20" s="10"/>
      <c r="E20" s="16" t="s">
        <v>32</v>
      </c>
      <c r="F20" s="18">
        <f>SUM(F5:F19)</f>
        <v>542508.65529999998</v>
      </c>
    </row>
  </sheetData>
  <mergeCells count="3">
    <mergeCell ref="A1:F1"/>
    <mergeCell ref="A2:F2"/>
    <mergeCell ref="A3:F3"/>
  </mergeCells>
  <pageMargins left="0.47" right="0.7" top="0.75" bottom="1.07"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sheetPr>
    <tabColor theme="3" tint="0.79998168889431442"/>
  </sheetPr>
  <dimension ref="A1:J17"/>
  <sheetViews>
    <sheetView topLeftCell="A13" workbookViewId="0">
      <selection activeCell="J17" sqref="J17"/>
    </sheetView>
  </sheetViews>
  <sheetFormatPr defaultRowHeight="15"/>
  <cols>
    <col min="1" max="1" width="9.140625" style="4"/>
    <col min="2" max="2" width="42.85546875" style="5" customWidth="1"/>
    <col min="3" max="6" width="0" style="1" hidden="1" customWidth="1"/>
    <col min="7" max="7" width="9.140625" style="1"/>
    <col min="8" max="8" width="9.140625" style="6"/>
    <col min="9" max="9" width="9.140625" style="1"/>
    <col min="10" max="10" width="16.42578125" style="7" customWidth="1"/>
    <col min="11" max="16384" width="9.140625" style="1"/>
  </cols>
  <sheetData>
    <row r="1" spans="1:10" ht="18.75">
      <c r="A1" s="30" t="s">
        <v>0</v>
      </c>
      <c r="B1" s="30"/>
      <c r="C1" s="30"/>
      <c r="D1" s="30"/>
      <c r="E1" s="30"/>
      <c r="F1" s="30"/>
      <c r="G1" s="30"/>
      <c r="H1" s="30"/>
      <c r="I1" s="30"/>
      <c r="J1" s="30"/>
    </row>
    <row r="2" spans="1:10" ht="18.75">
      <c r="A2" s="30" t="s">
        <v>1</v>
      </c>
      <c r="B2" s="30"/>
      <c r="C2" s="30"/>
      <c r="D2" s="30"/>
      <c r="E2" s="30"/>
      <c r="F2" s="30"/>
      <c r="G2" s="30"/>
      <c r="H2" s="30"/>
      <c r="I2" s="30"/>
      <c r="J2" s="30"/>
    </row>
    <row r="3" spans="1:10" ht="56.25" customHeight="1">
      <c r="A3" s="31" t="s">
        <v>231</v>
      </c>
      <c r="B3" s="31"/>
      <c r="C3" s="31"/>
      <c r="D3" s="31"/>
      <c r="E3" s="31"/>
      <c r="F3" s="31"/>
      <c r="G3" s="31"/>
      <c r="H3" s="31"/>
      <c r="I3" s="31"/>
      <c r="J3" s="31"/>
    </row>
    <row r="4" spans="1:10">
      <c r="A4" s="2" t="s">
        <v>2</v>
      </c>
      <c r="B4" s="2" t="s">
        <v>3</v>
      </c>
      <c r="C4" s="2" t="s">
        <v>4</v>
      </c>
      <c r="D4" s="2"/>
      <c r="E4" s="2"/>
      <c r="F4" s="2"/>
      <c r="G4" s="2" t="s">
        <v>4</v>
      </c>
      <c r="H4" s="2" t="s">
        <v>5</v>
      </c>
      <c r="I4" s="2" t="s">
        <v>6</v>
      </c>
      <c r="J4" s="2" t="s">
        <v>7</v>
      </c>
    </row>
    <row r="5" spans="1:10" s="5" customFormat="1" ht="30">
      <c r="A5" s="8">
        <v>1</v>
      </c>
      <c r="B5" s="9" t="s">
        <v>8</v>
      </c>
      <c r="C5" s="9">
        <v>10</v>
      </c>
      <c r="D5" s="9">
        <v>5</v>
      </c>
      <c r="E5" s="9">
        <v>15</v>
      </c>
      <c r="F5" s="9">
        <v>12</v>
      </c>
      <c r="G5" s="9">
        <v>7</v>
      </c>
      <c r="H5" s="10" t="s">
        <v>9</v>
      </c>
      <c r="I5" s="9">
        <v>330.4</v>
      </c>
      <c r="J5" s="9">
        <f>G5*I5</f>
        <v>2312.7999999999997</v>
      </c>
    </row>
    <row r="6" spans="1:10" ht="120">
      <c r="A6" s="8" t="s">
        <v>36</v>
      </c>
      <c r="B6" s="9" t="s">
        <v>129</v>
      </c>
      <c r="C6" s="11">
        <v>20.82</v>
      </c>
      <c r="D6" s="11">
        <v>38.32</v>
      </c>
      <c r="E6" s="11">
        <v>28.39</v>
      </c>
      <c r="F6" s="11">
        <v>43.05</v>
      </c>
      <c r="G6" s="9">
        <v>22.66</v>
      </c>
      <c r="H6" s="10" t="s">
        <v>11</v>
      </c>
      <c r="I6" s="11">
        <v>153.84</v>
      </c>
      <c r="J6" s="9">
        <f t="shared" ref="J6:J16" si="0">G6*I6</f>
        <v>3486.0144</v>
      </c>
    </row>
    <row r="7" spans="1:10" ht="105">
      <c r="A7" s="8" t="s">
        <v>131</v>
      </c>
      <c r="B7" s="9" t="s">
        <v>12</v>
      </c>
      <c r="C7" s="11">
        <v>6.27</v>
      </c>
      <c r="D7" s="11">
        <v>3.17</v>
      </c>
      <c r="E7" s="11">
        <v>2.5499999999999998</v>
      </c>
      <c r="F7" s="11">
        <v>10.95</v>
      </c>
      <c r="G7" s="9">
        <v>9.91</v>
      </c>
      <c r="H7" s="10" t="s">
        <v>11</v>
      </c>
      <c r="I7" s="11">
        <v>415.58</v>
      </c>
      <c r="J7" s="9">
        <f t="shared" si="0"/>
        <v>4118.3977999999997</v>
      </c>
    </row>
    <row r="8" spans="1:10" ht="90">
      <c r="A8" s="8" t="s">
        <v>127</v>
      </c>
      <c r="B8" s="9" t="s">
        <v>13</v>
      </c>
      <c r="C8" s="11">
        <v>1.59</v>
      </c>
      <c r="D8" s="11">
        <v>5.29</v>
      </c>
      <c r="E8" s="11">
        <v>4.26</v>
      </c>
      <c r="F8" s="11">
        <v>18.25</v>
      </c>
      <c r="G8" s="9">
        <v>16.52</v>
      </c>
      <c r="H8" s="12" t="s">
        <v>11</v>
      </c>
      <c r="I8" s="11">
        <v>1336.28</v>
      </c>
      <c r="J8" s="9">
        <f t="shared" si="0"/>
        <v>22075.345600000001</v>
      </c>
    </row>
    <row r="9" spans="1:10" ht="150">
      <c r="A9" s="8" t="s">
        <v>33</v>
      </c>
      <c r="B9" s="9" t="s">
        <v>34</v>
      </c>
      <c r="C9" s="11">
        <v>4.74</v>
      </c>
      <c r="D9" s="11"/>
      <c r="E9" s="11"/>
      <c r="F9" s="11">
        <v>18.13</v>
      </c>
      <c r="G9" s="9">
        <v>19.82</v>
      </c>
      <c r="H9" s="12" t="s">
        <v>11</v>
      </c>
      <c r="I9" s="11">
        <v>4858.76</v>
      </c>
      <c r="J9" s="9">
        <f t="shared" si="0"/>
        <v>96300.623200000002</v>
      </c>
    </row>
    <row r="10" spans="1:10" ht="45">
      <c r="A10" s="8" t="s">
        <v>35</v>
      </c>
      <c r="B10" s="13" t="s">
        <v>19</v>
      </c>
      <c r="C10" s="11">
        <v>100.37</v>
      </c>
      <c r="D10" s="14">
        <v>126.02</v>
      </c>
      <c r="E10" s="14">
        <v>99.26</v>
      </c>
      <c r="F10" s="14">
        <v>104.09</v>
      </c>
      <c r="G10" s="9">
        <v>8.14</v>
      </c>
      <c r="H10" s="8" t="s">
        <v>20</v>
      </c>
      <c r="I10" s="11">
        <v>184.61</v>
      </c>
      <c r="J10" s="9">
        <f t="shared" si="0"/>
        <v>1502.7254000000003</v>
      </c>
    </row>
    <row r="11" spans="1:10">
      <c r="A11" s="12">
        <v>7</v>
      </c>
      <c r="B11" s="28" t="s">
        <v>21</v>
      </c>
      <c r="C11" s="16"/>
      <c r="D11" s="16"/>
      <c r="E11" s="16"/>
      <c r="F11" s="16"/>
      <c r="G11" s="9"/>
      <c r="H11" s="10"/>
      <c r="I11" s="16"/>
      <c r="J11" s="9"/>
    </row>
    <row r="12" spans="1:10">
      <c r="A12" s="12" t="s">
        <v>22</v>
      </c>
      <c r="B12" s="9" t="s">
        <v>232</v>
      </c>
      <c r="C12" s="9">
        <v>14.46</v>
      </c>
      <c r="D12" s="9">
        <v>9.74</v>
      </c>
      <c r="E12" s="9">
        <v>7.77</v>
      </c>
      <c r="F12" s="9">
        <v>11.92</v>
      </c>
      <c r="G12" s="9">
        <v>8.52</v>
      </c>
      <c r="H12" s="9" t="s">
        <v>38</v>
      </c>
      <c r="I12" s="9">
        <v>790.67</v>
      </c>
      <c r="J12" s="9">
        <f t="shared" si="0"/>
        <v>6736.5083999999997</v>
      </c>
    </row>
    <row r="13" spans="1:10">
      <c r="A13" s="12" t="s">
        <v>24</v>
      </c>
      <c r="B13" s="9" t="s">
        <v>233</v>
      </c>
      <c r="C13" s="9">
        <v>6.27</v>
      </c>
      <c r="D13" s="9">
        <v>3.17</v>
      </c>
      <c r="E13" s="9">
        <v>2.5499999999999998</v>
      </c>
      <c r="F13" s="9">
        <v>10.95</v>
      </c>
      <c r="G13" s="9">
        <v>9.91</v>
      </c>
      <c r="H13" s="9" t="s">
        <v>38</v>
      </c>
      <c r="I13" s="9">
        <v>437.55</v>
      </c>
      <c r="J13" s="9">
        <f t="shared" si="0"/>
        <v>4336.1205</v>
      </c>
    </row>
    <row r="14" spans="1:10">
      <c r="A14" s="12" t="s">
        <v>26</v>
      </c>
      <c r="B14" s="9" t="s">
        <v>234</v>
      </c>
      <c r="C14" s="9">
        <v>1.59</v>
      </c>
      <c r="D14" s="9">
        <v>5.29</v>
      </c>
      <c r="E14" s="9">
        <v>4.26</v>
      </c>
      <c r="F14" s="9">
        <v>18.25</v>
      </c>
      <c r="G14" s="9">
        <v>17.05</v>
      </c>
      <c r="H14" s="9" t="s">
        <v>38</v>
      </c>
      <c r="I14" s="9">
        <v>393.4</v>
      </c>
      <c r="J14" s="9">
        <f t="shared" si="0"/>
        <v>6707.47</v>
      </c>
    </row>
    <row r="15" spans="1:10">
      <c r="A15" s="12" t="s">
        <v>28</v>
      </c>
      <c r="B15" s="9" t="s">
        <v>235</v>
      </c>
      <c r="C15" s="9">
        <v>31.55</v>
      </c>
      <c r="D15" s="9">
        <v>19.48</v>
      </c>
      <c r="E15" s="9">
        <v>15.54</v>
      </c>
      <c r="F15" s="9">
        <v>23.82</v>
      </c>
      <c r="G15" s="9">
        <v>16.52</v>
      </c>
      <c r="H15" s="9" t="s">
        <v>38</v>
      </c>
      <c r="I15" s="9">
        <v>712.09</v>
      </c>
      <c r="J15" s="9">
        <f t="shared" si="0"/>
        <v>11763.7268</v>
      </c>
    </row>
    <row r="16" spans="1:10">
      <c r="A16" s="12" t="s">
        <v>30</v>
      </c>
      <c r="B16" s="9" t="s">
        <v>148</v>
      </c>
      <c r="C16" s="9">
        <v>20.82</v>
      </c>
      <c r="D16" s="9">
        <v>38.32</v>
      </c>
      <c r="E16" s="9">
        <v>28.39</v>
      </c>
      <c r="F16" s="9">
        <v>43.05</v>
      </c>
      <c r="G16" s="9">
        <v>22.66</v>
      </c>
      <c r="H16" s="9" t="s">
        <v>38</v>
      </c>
      <c r="I16" s="9">
        <v>177.1</v>
      </c>
      <c r="J16" s="9">
        <f t="shared" si="0"/>
        <v>4013.0859999999998</v>
      </c>
    </row>
    <row r="17" spans="1:10">
      <c r="A17" s="12"/>
      <c r="B17" s="28"/>
      <c r="C17" s="16"/>
      <c r="D17" s="16"/>
      <c r="E17" s="16"/>
      <c r="F17" s="16"/>
      <c r="G17" s="16"/>
      <c r="H17" s="10"/>
      <c r="I17" s="16" t="s">
        <v>32</v>
      </c>
      <c r="J17" s="11">
        <f>SUM(J5:J16)</f>
        <v>163352.8181</v>
      </c>
    </row>
  </sheetData>
  <mergeCells count="3">
    <mergeCell ref="A1:J1"/>
    <mergeCell ref="A2:J2"/>
    <mergeCell ref="A3:J3"/>
  </mergeCells>
  <pageMargins left="0.34" right="0.34" top="0.75" bottom="0.4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4"/>
    <col min="2" max="2" width="45.28515625" style="5" customWidth="1"/>
    <col min="3" max="3" width="9.28515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94</v>
      </c>
      <c r="B3" s="31"/>
      <c r="C3" s="31"/>
      <c r="D3" s="31"/>
      <c r="E3" s="31"/>
      <c r="F3" s="31"/>
    </row>
    <row r="4" spans="1:6">
      <c r="A4" s="2" t="s">
        <v>2</v>
      </c>
      <c r="B4" s="2" t="s">
        <v>3</v>
      </c>
      <c r="C4" s="2" t="s">
        <v>4</v>
      </c>
      <c r="D4" s="2" t="s">
        <v>5</v>
      </c>
      <c r="E4" s="2" t="s">
        <v>6</v>
      </c>
      <c r="F4" s="2" t="s">
        <v>7</v>
      </c>
    </row>
    <row r="5" spans="1:6" ht="30">
      <c r="A5" s="8">
        <v>1</v>
      </c>
      <c r="B5" s="9" t="s">
        <v>8</v>
      </c>
      <c r="C5" s="9">
        <v>13</v>
      </c>
      <c r="D5" s="9" t="s">
        <v>9</v>
      </c>
      <c r="E5" s="9">
        <v>330.4</v>
      </c>
      <c r="F5" s="9">
        <f>C5*E5</f>
        <v>4295.2</v>
      </c>
    </row>
    <row r="6" spans="1:6" ht="120">
      <c r="A6" s="8" t="s">
        <v>10</v>
      </c>
      <c r="B6" s="9" t="s">
        <v>129</v>
      </c>
      <c r="C6" s="9">
        <v>169.92</v>
      </c>
      <c r="D6" s="9" t="s">
        <v>11</v>
      </c>
      <c r="E6" s="9">
        <v>153.84</v>
      </c>
      <c r="F6" s="9">
        <f t="shared" ref="F6:F10" si="0">C6*E6</f>
        <v>26140.4928</v>
      </c>
    </row>
    <row r="7" spans="1:6" ht="105">
      <c r="A7" s="9" t="s">
        <v>131</v>
      </c>
      <c r="B7" s="9" t="s">
        <v>12</v>
      </c>
      <c r="C7" s="9">
        <v>42.48</v>
      </c>
      <c r="D7" s="9" t="s">
        <v>11</v>
      </c>
      <c r="E7" s="9">
        <v>415.58</v>
      </c>
      <c r="F7" s="9">
        <f t="shared" si="0"/>
        <v>17653.838399999997</v>
      </c>
    </row>
    <row r="8" spans="1:6" ht="90">
      <c r="A8" s="9" t="s">
        <v>127</v>
      </c>
      <c r="B8" s="9" t="s">
        <v>13</v>
      </c>
      <c r="C8" s="9">
        <v>70.8</v>
      </c>
      <c r="D8" s="9" t="s">
        <v>11</v>
      </c>
      <c r="E8" s="9">
        <v>1336.28</v>
      </c>
      <c r="F8" s="9">
        <f t="shared" si="0"/>
        <v>94608.623999999996</v>
      </c>
    </row>
    <row r="9" spans="1:6" ht="135">
      <c r="A9" s="9" t="s">
        <v>33</v>
      </c>
      <c r="B9" s="9" t="s">
        <v>34</v>
      </c>
      <c r="C9" s="9">
        <v>84.96</v>
      </c>
      <c r="D9" s="9" t="s">
        <v>11</v>
      </c>
      <c r="E9" s="9">
        <v>4858.76</v>
      </c>
      <c r="F9" s="9">
        <f t="shared" si="0"/>
        <v>412800.24959999998</v>
      </c>
    </row>
    <row r="10" spans="1:6" ht="45">
      <c r="A10" s="9" t="s">
        <v>35</v>
      </c>
      <c r="B10" s="9" t="s">
        <v>19</v>
      </c>
      <c r="C10" s="9">
        <v>46.47</v>
      </c>
      <c r="D10" s="9" t="s">
        <v>20</v>
      </c>
      <c r="E10" s="9">
        <v>184.61</v>
      </c>
      <c r="F10" s="9">
        <f t="shared" si="0"/>
        <v>8578.8266999999996</v>
      </c>
    </row>
    <row r="11" spans="1:6">
      <c r="A11" s="10">
        <v>7</v>
      </c>
      <c r="B11" s="9" t="s">
        <v>21</v>
      </c>
      <c r="C11" s="9"/>
      <c r="D11" s="9"/>
      <c r="E11" s="9"/>
      <c r="F11" s="9"/>
    </row>
    <row r="12" spans="1:6">
      <c r="A12" s="12" t="s">
        <v>22</v>
      </c>
      <c r="B12" s="9" t="s">
        <v>46</v>
      </c>
      <c r="C12" s="9">
        <v>36.53</v>
      </c>
      <c r="D12" s="9" t="s">
        <v>11</v>
      </c>
      <c r="E12" s="9">
        <v>790.67</v>
      </c>
      <c r="F12" s="9">
        <f t="shared" ref="F12:F16" si="1">C12*E12</f>
        <v>28883.1751</v>
      </c>
    </row>
    <row r="13" spans="1:6">
      <c r="A13" s="12" t="s">
        <v>24</v>
      </c>
      <c r="B13" s="9" t="s">
        <v>47</v>
      </c>
      <c r="C13" s="9">
        <v>42.48</v>
      </c>
      <c r="D13" s="9" t="s">
        <v>11</v>
      </c>
      <c r="E13" s="9">
        <v>437.55</v>
      </c>
      <c r="F13" s="9">
        <f t="shared" si="1"/>
        <v>18587.124</v>
      </c>
    </row>
    <row r="14" spans="1:6">
      <c r="A14" s="12" t="s">
        <v>26</v>
      </c>
      <c r="B14" s="9" t="s">
        <v>48</v>
      </c>
      <c r="C14" s="9">
        <v>70.8</v>
      </c>
      <c r="D14" s="9" t="s">
        <v>11</v>
      </c>
      <c r="E14" s="9">
        <v>712.09</v>
      </c>
      <c r="F14" s="9">
        <f t="shared" si="1"/>
        <v>50415.972000000002</v>
      </c>
    </row>
    <row r="15" spans="1:6">
      <c r="A15" s="12" t="s">
        <v>28</v>
      </c>
      <c r="B15" s="9" t="s">
        <v>49</v>
      </c>
      <c r="C15" s="9">
        <v>73.069999999999993</v>
      </c>
      <c r="D15" s="9" t="s">
        <v>11</v>
      </c>
      <c r="E15" s="9">
        <v>393.4</v>
      </c>
      <c r="F15" s="9">
        <f t="shared" si="1"/>
        <v>28745.737999999994</v>
      </c>
    </row>
    <row r="16" spans="1:6">
      <c r="A16" s="12" t="s">
        <v>30</v>
      </c>
      <c r="B16" s="9" t="s">
        <v>31</v>
      </c>
      <c r="C16" s="9">
        <v>169.92</v>
      </c>
      <c r="D16" s="9" t="s">
        <v>11</v>
      </c>
      <c r="E16" s="9">
        <v>177.1</v>
      </c>
      <c r="F16" s="9">
        <f t="shared" si="1"/>
        <v>30092.831999999999</v>
      </c>
    </row>
    <row r="17" spans="1:6">
      <c r="A17" s="9"/>
      <c r="B17" s="9"/>
      <c r="C17" s="9"/>
      <c r="D17" s="9"/>
      <c r="E17" s="9" t="s">
        <v>32</v>
      </c>
      <c r="F17" s="9">
        <f>SUM(F5:F16)</f>
        <v>720802.07259999984</v>
      </c>
    </row>
  </sheetData>
  <mergeCells count="3">
    <mergeCell ref="A1:F1"/>
    <mergeCell ref="A2:F2"/>
    <mergeCell ref="A3:F3"/>
  </mergeCell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dimension ref="A1:H21"/>
  <sheetViews>
    <sheetView workbookViewId="0">
      <selection activeCell="A3" sqref="A3:H3"/>
    </sheetView>
  </sheetViews>
  <sheetFormatPr defaultRowHeight="15"/>
  <cols>
    <col min="1" max="1" width="9.140625" style="4"/>
    <col min="2" max="2" width="45.28515625" style="5" customWidth="1"/>
    <col min="3" max="4" width="10.140625" style="1" hidden="1" customWidth="1"/>
    <col min="5" max="5" width="10.140625" style="1" customWidth="1"/>
    <col min="6" max="6" width="9.140625" style="6"/>
    <col min="7" max="7" width="9.7109375" style="1" bestFit="1" customWidth="1"/>
    <col min="8" max="8" width="16.42578125" style="7" customWidth="1"/>
    <col min="9" max="16384" width="9.140625" style="1"/>
  </cols>
  <sheetData>
    <row r="1" spans="1:8" ht="18.75">
      <c r="A1" s="30" t="s">
        <v>0</v>
      </c>
      <c r="B1" s="30"/>
      <c r="C1" s="30"/>
      <c r="D1" s="30"/>
      <c r="E1" s="30"/>
      <c r="F1" s="30"/>
      <c r="G1" s="30"/>
      <c r="H1" s="30"/>
    </row>
    <row r="2" spans="1:8" ht="18.75">
      <c r="A2" s="30" t="s">
        <v>1</v>
      </c>
      <c r="B2" s="30"/>
      <c r="C2" s="30"/>
      <c r="D2" s="30"/>
      <c r="E2" s="30"/>
      <c r="F2" s="30"/>
      <c r="G2" s="30"/>
      <c r="H2" s="30"/>
    </row>
    <row r="3" spans="1:8" ht="64.5" customHeight="1">
      <c r="A3" s="31" t="s">
        <v>96</v>
      </c>
      <c r="B3" s="31"/>
      <c r="C3" s="31"/>
      <c r="D3" s="31"/>
      <c r="E3" s="31"/>
      <c r="F3" s="31"/>
      <c r="G3" s="31"/>
      <c r="H3" s="31"/>
    </row>
    <row r="4" spans="1:8">
      <c r="A4" s="2" t="s">
        <v>2</v>
      </c>
      <c r="B4" s="2" t="s">
        <v>3</v>
      </c>
      <c r="C4" s="2" t="s">
        <v>4</v>
      </c>
      <c r="D4" s="2"/>
      <c r="E4" s="2" t="s">
        <v>4</v>
      </c>
      <c r="F4" s="2" t="s">
        <v>5</v>
      </c>
      <c r="G4" s="2" t="s">
        <v>6</v>
      </c>
      <c r="H4" s="2" t="s">
        <v>7</v>
      </c>
    </row>
    <row r="5" spans="1:8" ht="120">
      <c r="A5" s="8" t="s">
        <v>36</v>
      </c>
      <c r="B5" s="9" t="s">
        <v>129</v>
      </c>
      <c r="C5" s="2">
        <v>25.71</v>
      </c>
      <c r="D5" s="2">
        <v>32.1</v>
      </c>
      <c r="E5" s="2">
        <f>C5+D5</f>
        <v>57.81</v>
      </c>
      <c r="F5" s="10" t="s">
        <v>11</v>
      </c>
      <c r="G5" s="11">
        <v>153.84</v>
      </c>
      <c r="H5" s="3">
        <f>E5*G5</f>
        <v>8893.4904000000006</v>
      </c>
    </row>
    <row r="6" spans="1:8" ht="105">
      <c r="A6" s="8" t="s">
        <v>99</v>
      </c>
      <c r="B6" s="9" t="s">
        <v>12</v>
      </c>
      <c r="C6" s="9">
        <v>2.41</v>
      </c>
      <c r="D6" s="9">
        <v>12.04</v>
      </c>
      <c r="E6" s="2">
        <f t="shared" ref="E6:E20" si="0">C6+D6</f>
        <v>14.45</v>
      </c>
      <c r="F6" s="9" t="s">
        <v>11</v>
      </c>
      <c r="G6" s="9">
        <v>415.58</v>
      </c>
      <c r="H6" s="3">
        <f t="shared" ref="H6:H20" si="1">E6*G6</f>
        <v>6005.1309999999994</v>
      </c>
    </row>
    <row r="7" spans="1:8" ht="90">
      <c r="A7" s="8" t="s">
        <v>52</v>
      </c>
      <c r="B7" s="9" t="s">
        <v>13</v>
      </c>
      <c r="C7" s="9">
        <v>4.04</v>
      </c>
      <c r="D7" s="9">
        <v>20.059999999999999</v>
      </c>
      <c r="E7" s="2">
        <f t="shared" si="0"/>
        <v>24.099999999999998</v>
      </c>
      <c r="F7" s="9" t="s">
        <v>11</v>
      </c>
      <c r="G7" s="9">
        <v>1336.28</v>
      </c>
      <c r="H7" s="3">
        <f t="shared" si="1"/>
        <v>32204.347999999998</v>
      </c>
    </row>
    <row r="8" spans="1:8" ht="60">
      <c r="A8" s="8" t="s">
        <v>59</v>
      </c>
      <c r="B8" s="9" t="s">
        <v>45</v>
      </c>
      <c r="C8" s="11">
        <v>12.04</v>
      </c>
      <c r="D8" s="11">
        <v>0</v>
      </c>
      <c r="E8" s="2">
        <f t="shared" si="0"/>
        <v>12.04</v>
      </c>
      <c r="F8" s="12" t="s">
        <v>11</v>
      </c>
      <c r="G8" s="11">
        <v>5891.97</v>
      </c>
      <c r="H8" s="3">
        <f t="shared" si="1"/>
        <v>70939.318799999994</v>
      </c>
    </row>
    <row r="9" spans="1:8" ht="90">
      <c r="A9" s="8" t="s">
        <v>15</v>
      </c>
      <c r="B9" s="9" t="s">
        <v>14</v>
      </c>
      <c r="C9" s="11">
        <v>4.8099999999999996</v>
      </c>
      <c r="D9" s="11">
        <v>0</v>
      </c>
      <c r="E9" s="2">
        <f t="shared" si="0"/>
        <v>4.8099999999999996</v>
      </c>
      <c r="F9" s="10" t="s">
        <v>11</v>
      </c>
      <c r="G9" s="11">
        <v>6092.63</v>
      </c>
      <c r="H9" s="3">
        <f t="shared" si="1"/>
        <v>29305.550299999999</v>
      </c>
    </row>
    <row r="10" spans="1:8" ht="45">
      <c r="A10" s="9" t="s">
        <v>60</v>
      </c>
      <c r="B10" s="9" t="s">
        <v>19</v>
      </c>
      <c r="C10" s="9">
        <v>85.32</v>
      </c>
      <c r="D10" s="9">
        <v>0</v>
      </c>
      <c r="E10" s="2">
        <f t="shared" si="0"/>
        <v>85.32</v>
      </c>
      <c r="F10" s="9" t="s">
        <v>20</v>
      </c>
      <c r="G10" s="9">
        <v>184.61</v>
      </c>
      <c r="H10" s="3">
        <f t="shared" si="1"/>
        <v>15750.9252</v>
      </c>
    </row>
    <row r="11" spans="1:8" ht="105">
      <c r="A11" s="9" t="s">
        <v>40</v>
      </c>
      <c r="B11" s="9" t="s">
        <v>41</v>
      </c>
      <c r="C11" s="9">
        <v>0.98599999999999999</v>
      </c>
      <c r="D11" s="9">
        <v>0</v>
      </c>
      <c r="E11" s="2">
        <f t="shared" si="0"/>
        <v>0.98599999999999999</v>
      </c>
      <c r="F11" s="9" t="s">
        <v>18</v>
      </c>
      <c r="G11" s="9">
        <v>79086.94</v>
      </c>
      <c r="H11" s="3">
        <f t="shared" si="1"/>
        <v>77979.722840000002</v>
      </c>
    </row>
    <row r="12" spans="1:8" ht="120">
      <c r="A12" s="9" t="s">
        <v>61</v>
      </c>
      <c r="B12" s="9" t="s">
        <v>17</v>
      </c>
      <c r="C12" s="9">
        <v>0.28899999999999998</v>
      </c>
      <c r="D12" s="9">
        <v>0</v>
      </c>
      <c r="E12" s="2">
        <f t="shared" si="0"/>
        <v>0.28899999999999998</v>
      </c>
      <c r="F12" s="9" t="s">
        <v>18</v>
      </c>
      <c r="G12" s="9">
        <v>77259.94</v>
      </c>
      <c r="H12" s="3">
        <f t="shared" si="1"/>
        <v>22328.122659999997</v>
      </c>
    </row>
    <row r="13" spans="1:8" ht="30">
      <c r="A13" s="10">
        <v>10</v>
      </c>
      <c r="B13" s="9" t="s">
        <v>8</v>
      </c>
      <c r="C13" s="9">
        <v>6</v>
      </c>
      <c r="D13" s="9">
        <v>5</v>
      </c>
      <c r="E13" s="2">
        <f t="shared" si="0"/>
        <v>11</v>
      </c>
      <c r="F13" s="9" t="s">
        <v>9</v>
      </c>
      <c r="G13" s="9">
        <v>330.4</v>
      </c>
      <c r="H13" s="3">
        <f t="shared" si="1"/>
        <v>3634.3999999999996</v>
      </c>
    </row>
    <row r="14" spans="1:8" ht="135">
      <c r="A14" s="9" t="s">
        <v>95</v>
      </c>
      <c r="B14" s="9" t="s">
        <v>34</v>
      </c>
      <c r="C14" s="9">
        <v>0</v>
      </c>
      <c r="D14" s="9">
        <v>24.07</v>
      </c>
      <c r="E14" s="2">
        <f t="shared" si="0"/>
        <v>24.07</v>
      </c>
      <c r="F14" s="9" t="s">
        <v>11</v>
      </c>
      <c r="G14" s="9">
        <v>4858.76</v>
      </c>
      <c r="H14" s="3">
        <f t="shared" si="1"/>
        <v>116950.35320000001</v>
      </c>
    </row>
    <row r="15" spans="1:8">
      <c r="A15" s="12">
        <v>12</v>
      </c>
      <c r="B15" s="15" t="s">
        <v>21</v>
      </c>
      <c r="C15" s="2"/>
      <c r="D15" s="2"/>
      <c r="E15" s="2"/>
      <c r="F15" s="10"/>
      <c r="G15" s="16"/>
      <c r="H15" s="3"/>
    </row>
    <row r="16" spans="1:8">
      <c r="A16" s="9" t="s">
        <v>22</v>
      </c>
      <c r="B16" s="9" t="s">
        <v>46</v>
      </c>
      <c r="C16" s="9">
        <v>7.25</v>
      </c>
      <c r="D16" s="9">
        <v>10.35</v>
      </c>
      <c r="E16" s="2">
        <f t="shared" si="0"/>
        <v>17.600000000000001</v>
      </c>
      <c r="F16" s="9" t="s">
        <v>11</v>
      </c>
      <c r="G16" s="9">
        <v>790.67</v>
      </c>
      <c r="H16" s="3">
        <f t="shared" si="1"/>
        <v>13915.792000000001</v>
      </c>
    </row>
    <row r="17" spans="1:8">
      <c r="A17" s="9" t="s">
        <v>24</v>
      </c>
      <c r="B17" s="9" t="s">
        <v>47</v>
      </c>
      <c r="C17" s="9">
        <v>2.41</v>
      </c>
      <c r="D17" s="9">
        <v>12.04</v>
      </c>
      <c r="E17" s="2">
        <f t="shared" si="0"/>
        <v>14.45</v>
      </c>
      <c r="F17" s="9" t="s">
        <v>11</v>
      </c>
      <c r="G17" s="9">
        <v>437.55</v>
      </c>
      <c r="H17" s="3">
        <f t="shared" si="1"/>
        <v>6322.5974999999999</v>
      </c>
    </row>
    <row r="18" spans="1:8">
      <c r="A18" s="9" t="s">
        <v>26</v>
      </c>
      <c r="B18" s="9" t="s">
        <v>48</v>
      </c>
      <c r="C18" s="9">
        <v>4.04</v>
      </c>
      <c r="D18" s="9">
        <v>20.059999999999999</v>
      </c>
      <c r="E18" s="2">
        <f t="shared" si="0"/>
        <v>24.099999999999998</v>
      </c>
      <c r="F18" s="9" t="s">
        <v>11</v>
      </c>
      <c r="G18" s="9">
        <v>712.09</v>
      </c>
      <c r="H18" s="3">
        <f t="shared" si="1"/>
        <v>17161.368999999999</v>
      </c>
    </row>
    <row r="19" spans="1:8">
      <c r="A19" s="9" t="s">
        <v>28</v>
      </c>
      <c r="B19" s="9" t="s">
        <v>49</v>
      </c>
      <c r="C19" s="9">
        <v>14.49</v>
      </c>
      <c r="D19" s="9">
        <v>20.7</v>
      </c>
      <c r="E19" s="2">
        <f t="shared" si="0"/>
        <v>35.19</v>
      </c>
      <c r="F19" s="9" t="s">
        <v>11</v>
      </c>
      <c r="G19" s="9">
        <v>393.4</v>
      </c>
      <c r="H19" s="3">
        <f t="shared" si="1"/>
        <v>13843.745999999999</v>
      </c>
    </row>
    <row r="20" spans="1:8">
      <c r="A20" s="9" t="s">
        <v>30</v>
      </c>
      <c r="B20" s="9" t="s">
        <v>31</v>
      </c>
      <c r="C20" s="9">
        <v>25.71</v>
      </c>
      <c r="D20" s="9">
        <v>32.1</v>
      </c>
      <c r="E20" s="2">
        <f t="shared" si="0"/>
        <v>57.81</v>
      </c>
      <c r="F20" s="9" t="s">
        <v>11</v>
      </c>
      <c r="G20" s="9">
        <v>177.1</v>
      </c>
      <c r="H20" s="3">
        <f t="shared" si="1"/>
        <v>10238.151</v>
      </c>
    </row>
    <row r="21" spans="1:8" ht="15.75">
      <c r="A21" s="12"/>
      <c r="B21" s="15"/>
      <c r="C21" s="16"/>
      <c r="D21" s="16"/>
      <c r="E21" s="16"/>
      <c r="F21" s="10"/>
      <c r="G21" s="16" t="s">
        <v>32</v>
      </c>
      <c r="H21" s="18">
        <f>SUM(H5:H20)</f>
        <v>445473.01790000004</v>
      </c>
    </row>
  </sheetData>
  <mergeCells count="3">
    <mergeCell ref="A1:H1"/>
    <mergeCell ref="A2:H2"/>
    <mergeCell ref="A3:H3"/>
  </mergeCells>
  <pageMargins left="0.34" right="0.41"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dimension ref="A1:F17"/>
  <sheetViews>
    <sheetView topLeftCell="A19" workbookViewId="0">
      <selection activeCell="A3" sqref="A3:F3"/>
    </sheetView>
  </sheetViews>
  <sheetFormatPr defaultRowHeight="15"/>
  <cols>
    <col min="1" max="1" width="9.140625" style="4"/>
    <col min="2" max="2" width="45.28515625" style="5" customWidth="1"/>
    <col min="3" max="3" width="9.28515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97</v>
      </c>
      <c r="B3" s="31"/>
      <c r="C3" s="31"/>
      <c r="D3" s="31"/>
      <c r="E3" s="31"/>
      <c r="F3" s="31"/>
    </row>
    <row r="4" spans="1:6">
      <c r="A4" s="2" t="s">
        <v>2</v>
      </c>
      <c r="B4" s="2" t="s">
        <v>3</v>
      </c>
      <c r="C4" s="2" t="s">
        <v>4</v>
      </c>
      <c r="D4" s="2" t="s">
        <v>5</v>
      </c>
      <c r="E4" s="2" t="s">
        <v>6</v>
      </c>
      <c r="F4" s="2" t="s">
        <v>7</v>
      </c>
    </row>
    <row r="5" spans="1:6" ht="30">
      <c r="A5" s="8">
        <v>1</v>
      </c>
      <c r="B5" s="9" t="s">
        <v>8</v>
      </c>
      <c r="C5" s="9">
        <v>9</v>
      </c>
      <c r="D5" s="9" t="s">
        <v>9</v>
      </c>
      <c r="E5" s="9">
        <v>330.4</v>
      </c>
      <c r="F5" s="9">
        <f>C5*E5</f>
        <v>2973.6</v>
      </c>
    </row>
    <row r="6" spans="1:6" ht="120">
      <c r="A6" s="8" t="s">
        <v>10</v>
      </c>
      <c r="B6" s="9" t="s">
        <v>129</v>
      </c>
      <c r="C6" s="9">
        <v>29.08</v>
      </c>
      <c r="D6" s="9" t="s">
        <v>11</v>
      </c>
      <c r="E6" s="9">
        <v>153.84</v>
      </c>
      <c r="F6" s="9">
        <f t="shared" ref="F6:F10" si="0">C6*E6</f>
        <v>4473.6671999999999</v>
      </c>
    </row>
    <row r="7" spans="1:6" ht="105">
      <c r="A7" s="9" t="s">
        <v>131</v>
      </c>
      <c r="B7" s="9" t="s">
        <v>12</v>
      </c>
      <c r="C7" s="9">
        <v>10.9</v>
      </c>
      <c r="D7" s="9" t="s">
        <v>11</v>
      </c>
      <c r="E7" s="9">
        <v>415.58</v>
      </c>
      <c r="F7" s="9">
        <f t="shared" si="0"/>
        <v>4529.8220000000001</v>
      </c>
    </row>
    <row r="8" spans="1:6" ht="90">
      <c r="A8" s="9" t="s">
        <v>127</v>
      </c>
      <c r="B8" s="9" t="s">
        <v>13</v>
      </c>
      <c r="C8" s="9">
        <v>18.190000000000001</v>
      </c>
      <c r="D8" s="9" t="s">
        <v>11</v>
      </c>
      <c r="E8" s="9">
        <v>1336.28</v>
      </c>
      <c r="F8" s="9">
        <f t="shared" si="0"/>
        <v>24306.933199999999</v>
      </c>
    </row>
    <row r="9" spans="1:6" ht="135">
      <c r="A9" s="9" t="s">
        <v>33</v>
      </c>
      <c r="B9" s="9" t="s">
        <v>34</v>
      </c>
      <c r="C9" s="9">
        <v>21.81</v>
      </c>
      <c r="D9" s="9" t="s">
        <v>11</v>
      </c>
      <c r="E9" s="9">
        <v>4858.76</v>
      </c>
      <c r="F9" s="9">
        <f t="shared" si="0"/>
        <v>105969.55559999999</v>
      </c>
    </row>
    <row r="10" spans="1:6" ht="45">
      <c r="A10" s="9" t="s">
        <v>35</v>
      </c>
      <c r="B10" s="9" t="s">
        <v>19</v>
      </c>
      <c r="C10" s="9">
        <v>8.6</v>
      </c>
      <c r="D10" s="9" t="s">
        <v>20</v>
      </c>
      <c r="E10" s="9">
        <v>184.61</v>
      </c>
      <c r="F10" s="9">
        <f t="shared" si="0"/>
        <v>1587.646</v>
      </c>
    </row>
    <row r="11" spans="1:6">
      <c r="A11" s="10">
        <v>7</v>
      </c>
      <c r="B11" s="9" t="s">
        <v>21</v>
      </c>
      <c r="C11" s="9"/>
      <c r="D11" s="9"/>
      <c r="E11" s="9"/>
      <c r="F11" s="9"/>
    </row>
    <row r="12" spans="1:6">
      <c r="A12" s="12" t="s">
        <v>22</v>
      </c>
      <c r="B12" s="9" t="s">
        <v>46</v>
      </c>
      <c r="C12" s="9">
        <v>9.3800000000000008</v>
      </c>
      <c r="D12" s="9" t="s">
        <v>11</v>
      </c>
      <c r="E12" s="9">
        <v>790.67</v>
      </c>
      <c r="F12" s="9">
        <f t="shared" ref="F12:F16" si="1">C12*E12</f>
        <v>7416.4846000000007</v>
      </c>
    </row>
    <row r="13" spans="1:6">
      <c r="A13" s="12" t="s">
        <v>24</v>
      </c>
      <c r="B13" s="9" t="s">
        <v>47</v>
      </c>
      <c r="C13" s="9">
        <v>10.9</v>
      </c>
      <c r="D13" s="9" t="s">
        <v>11</v>
      </c>
      <c r="E13" s="9">
        <v>437.55</v>
      </c>
      <c r="F13" s="9">
        <f t="shared" si="1"/>
        <v>4769.2950000000001</v>
      </c>
    </row>
    <row r="14" spans="1:6">
      <c r="A14" s="12" t="s">
        <v>26</v>
      </c>
      <c r="B14" s="9" t="s">
        <v>48</v>
      </c>
      <c r="C14" s="9">
        <v>18.190000000000001</v>
      </c>
      <c r="D14" s="9" t="s">
        <v>11</v>
      </c>
      <c r="E14" s="9">
        <v>712.09</v>
      </c>
      <c r="F14" s="9">
        <f t="shared" si="1"/>
        <v>12952.917100000002</v>
      </c>
    </row>
    <row r="15" spans="1:6">
      <c r="A15" s="12" t="s">
        <v>28</v>
      </c>
      <c r="B15" s="9" t="s">
        <v>49</v>
      </c>
      <c r="C15" s="9">
        <v>18.760000000000002</v>
      </c>
      <c r="D15" s="9" t="s">
        <v>11</v>
      </c>
      <c r="E15" s="9">
        <v>393.4</v>
      </c>
      <c r="F15" s="9">
        <f t="shared" si="1"/>
        <v>7380.1840000000002</v>
      </c>
    </row>
    <row r="16" spans="1:6">
      <c r="A16" s="12" t="s">
        <v>30</v>
      </c>
      <c r="B16" s="9" t="s">
        <v>31</v>
      </c>
      <c r="C16" s="9">
        <v>29.08</v>
      </c>
      <c r="D16" s="9" t="s">
        <v>11</v>
      </c>
      <c r="E16" s="9">
        <v>177.1</v>
      </c>
      <c r="F16" s="9">
        <f t="shared" si="1"/>
        <v>5150.0679999999993</v>
      </c>
    </row>
    <row r="17" spans="1:6">
      <c r="A17" s="9"/>
      <c r="B17" s="9"/>
      <c r="C17" s="9"/>
      <c r="D17" s="9"/>
      <c r="E17" s="9" t="s">
        <v>32</v>
      </c>
      <c r="F17" s="9">
        <f>SUM(F5:F16)</f>
        <v>181510.1727</v>
      </c>
    </row>
  </sheetData>
  <mergeCells count="3">
    <mergeCell ref="A1:F1"/>
    <mergeCell ref="A2:F2"/>
    <mergeCell ref="A3:F3"/>
  </mergeCells>
  <pageMargins left="0.2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4"/>
    <col min="2" max="2" width="42.85546875" style="5" customWidth="1"/>
    <col min="3" max="3" width="10.42578125" style="1" customWidth="1"/>
    <col min="4" max="4" width="9.140625" style="6"/>
    <col min="5" max="5" width="12.7109375" style="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79</v>
      </c>
      <c r="B3" s="31"/>
      <c r="C3" s="31"/>
      <c r="D3" s="31"/>
      <c r="E3" s="31"/>
      <c r="F3" s="31"/>
    </row>
    <row r="4" spans="1:6">
      <c r="A4" s="2" t="s">
        <v>2</v>
      </c>
      <c r="B4" s="2" t="s">
        <v>3</v>
      </c>
      <c r="C4" s="2" t="s">
        <v>4</v>
      </c>
      <c r="D4" s="2" t="s">
        <v>5</v>
      </c>
      <c r="E4" s="2" t="s">
        <v>6</v>
      </c>
      <c r="F4" s="2" t="s">
        <v>7</v>
      </c>
    </row>
    <row r="5" spans="1:6" ht="42.75">
      <c r="A5" s="2">
        <v>1</v>
      </c>
      <c r="B5" s="2" t="s">
        <v>8</v>
      </c>
      <c r="C5" s="2">
        <v>10</v>
      </c>
      <c r="D5" s="2" t="s">
        <v>9</v>
      </c>
      <c r="E5" s="3">
        <v>330.4</v>
      </c>
      <c r="F5" s="3">
        <f>C5*E5</f>
        <v>3304</v>
      </c>
    </row>
    <row r="6" spans="1:6" s="17" customFormat="1" ht="42.75">
      <c r="A6" s="2" t="s">
        <v>72</v>
      </c>
      <c r="B6" s="2" t="s">
        <v>37</v>
      </c>
      <c r="C6" s="2">
        <v>7.5</v>
      </c>
      <c r="D6" s="2" t="s">
        <v>38</v>
      </c>
      <c r="E6" s="2">
        <v>878.79</v>
      </c>
      <c r="F6" s="3">
        <f>ROUND(E6*C6,2)</f>
        <v>6590.93</v>
      </c>
    </row>
    <row r="7" spans="1:6" ht="156.75">
      <c r="A7" s="2" t="s">
        <v>56</v>
      </c>
      <c r="B7" s="2" t="s">
        <v>129</v>
      </c>
      <c r="C7" s="2">
        <v>187.95</v>
      </c>
      <c r="D7" s="2" t="s">
        <v>11</v>
      </c>
      <c r="E7" s="2">
        <v>153.84</v>
      </c>
      <c r="F7" s="3">
        <f t="shared" ref="F7:F22" si="0">C7*E7</f>
        <v>28914.227999999999</v>
      </c>
    </row>
    <row r="8" spans="1:6" ht="128.25">
      <c r="A8" s="2" t="s">
        <v>132</v>
      </c>
      <c r="B8" s="2" t="s">
        <v>12</v>
      </c>
      <c r="C8" s="2">
        <v>65.2</v>
      </c>
      <c r="D8" s="2" t="s">
        <v>11</v>
      </c>
      <c r="E8" s="2">
        <v>415.58</v>
      </c>
      <c r="F8" s="3">
        <f t="shared" si="0"/>
        <v>27095.815999999999</v>
      </c>
    </row>
    <row r="9" spans="1:6" ht="114">
      <c r="A9" s="2" t="s">
        <v>128</v>
      </c>
      <c r="B9" s="2" t="s">
        <v>13</v>
      </c>
      <c r="C9" s="2">
        <v>81.5</v>
      </c>
      <c r="D9" s="2" t="s">
        <v>11</v>
      </c>
      <c r="E9" s="2">
        <v>1336.28</v>
      </c>
      <c r="F9" s="3">
        <f t="shared" si="0"/>
        <v>108906.81999999999</v>
      </c>
    </row>
    <row r="10" spans="1:6" ht="185.25">
      <c r="A10" s="2" t="s">
        <v>74</v>
      </c>
      <c r="B10" s="2" t="s">
        <v>34</v>
      </c>
      <c r="C10" s="2">
        <v>84.15</v>
      </c>
      <c r="D10" s="2" t="s">
        <v>11</v>
      </c>
      <c r="E10" s="2">
        <v>4858.76</v>
      </c>
      <c r="F10" s="3">
        <f t="shared" si="0"/>
        <v>408864.65400000004</v>
      </c>
    </row>
    <row r="11" spans="1:6" ht="156.75">
      <c r="A11" s="2" t="s">
        <v>75</v>
      </c>
      <c r="B11" s="2" t="s">
        <v>64</v>
      </c>
      <c r="C11" s="2">
        <v>11.25</v>
      </c>
      <c r="D11" s="2" t="s">
        <v>11</v>
      </c>
      <c r="E11" s="2">
        <v>2873.96</v>
      </c>
      <c r="F11" s="3">
        <f t="shared" si="0"/>
        <v>32332.05</v>
      </c>
    </row>
    <row r="12" spans="1:6" ht="28.5">
      <c r="A12" s="2" t="s">
        <v>68</v>
      </c>
      <c r="B12" s="2" t="s">
        <v>69</v>
      </c>
      <c r="C12" s="2">
        <v>45</v>
      </c>
      <c r="D12" s="2" t="s">
        <v>20</v>
      </c>
      <c r="E12" s="2">
        <v>162.13</v>
      </c>
      <c r="F12" s="3">
        <f t="shared" si="0"/>
        <v>7295.8499999999995</v>
      </c>
    </row>
    <row r="13" spans="1:6" ht="28.5">
      <c r="A13" s="2" t="s">
        <v>70</v>
      </c>
      <c r="B13" s="2" t="s">
        <v>71</v>
      </c>
      <c r="C13" s="2">
        <v>45</v>
      </c>
      <c r="D13" s="2" t="s">
        <v>20</v>
      </c>
      <c r="E13" s="2">
        <v>51.66</v>
      </c>
      <c r="F13" s="3">
        <f t="shared" si="0"/>
        <v>2324.6999999999998</v>
      </c>
    </row>
    <row r="14" spans="1:6" ht="128.25">
      <c r="A14" s="2" t="s">
        <v>76</v>
      </c>
      <c r="B14" s="2" t="s">
        <v>14</v>
      </c>
      <c r="C14" s="2">
        <v>6</v>
      </c>
      <c r="D14" s="2" t="s">
        <v>11</v>
      </c>
      <c r="E14" s="2">
        <v>6092.63</v>
      </c>
      <c r="F14" s="3">
        <f t="shared" si="0"/>
        <v>36555.78</v>
      </c>
    </row>
    <row r="15" spans="1:6" ht="156.75">
      <c r="A15" s="2" t="s">
        <v>77</v>
      </c>
      <c r="B15" s="2" t="s">
        <v>17</v>
      </c>
      <c r="C15" s="2">
        <v>0.63600000000000001</v>
      </c>
      <c r="D15" s="2" t="s">
        <v>18</v>
      </c>
      <c r="E15" s="2">
        <v>77259.94</v>
      </c>
      <c r="F15" s="3">
        <f t="shared" si="0"/>
        <v>49137.321840000004</v>
      </c>
    </row>
    <row r="16" spans="1:6" ht="71.25">
      <c r="A16" s="2" t="s">
        <v>78</v>
      </c>
      <c r="B16" s="2" t="s">
        <v>19</v>
      </c>
      <c r="C16" s="2">
        <v>66</v>
      </c>
      <c r="D16" s="2" t="s">
        <v>20</v>
      </c>
      <c r="E16" s="2">
        <v>184.61</v>
      </c>
      <c r="F16" s="3">
        <f t="shared" si="0"/>
        <v>12184.26</v>
      </c>
    </row>
    <row r="17" spans="1:6">
      <c r="A17" s="2">
        <v>12</v>
      </c>
      <c r="B17" s="2" t="s">
        <v>21</v>
      </c>
      <c r="C17" s="2"/>
      <c r="D17" s="2"/>
      <c r="E17" s="2"/>
      <c r="F17" s="3"/>
    </row>
    <row r="18" spans="1:6">
      <c r="A18" s="2" t="s">
        <v>22</v>
      </c>
      <c r="B18" s="2" t="s">
        <v>23</v>
      </c>
      <c r="C18" s="2">
        <v>43.92</v>
      </c>
      <c r="D18" s="2" t="s">
        <v>11</v>
      </c>
      <c r="E18" s="2">
        <v>893.67</v>
      </c>
      <c r="F18" s="3">
        <f t="shared" si="0"/>
        <v>39249.986400000002</v>
      </c>
    </row>
    <row r="19" spans="1:6">
      <c r="A19" s="2" t="s">
        <v>24</v>
      </c>
      <c r="B19" s="2" t="s">
        <v>25</v>
      </c>
      <c r="C19" s="2">
        <v>65.2</v>
      </c>
      <c r="D19" s="2" t="s">
        <v>11</v>
      </c>
      <c r="E19" s="2">
        <v>403.07</v>
      </c>
      <c r="F19" s="3">
        <f t="shared" si="0"/>
        <v>26280.164000000001</v>
      </c>
    </row>
    <row r="20" spans="1:6">
      <c r="A20" s="2" t="s">
        <v>26</v>
      </c>
      <c r="B20" s="2" t="s">
        <v>27</v>
      </c>
      <c r="C20" s="2">
        <v>77.53</v>
      </c>
      <c r="D20" s="2" t="s">
        <v>11</v>
      </c>
      <c r="E20" s="2">
        <v>496.4</v>
      </c>
      <c r="F20" s="3">
        <f t="shared" si="0"/>
        <v>38485.892</v>
      </c>
    </row>
    <row r="21" spans="1:6">
      <c r="A21" s="2" t="s">
        <v>28</v>
      </c>
      <c r="B21" s="2" t="s">
        <v>29</v>
      </c>
      <c r="C21" s="2">
        <v>81.5</v>
      </c>
      <c r="D21" s="2" t="s">
        <v>11</v>
      </c>
      <c r="E21" s="2">
        <v>819.59</v>
      </c>
      <c r="F21" s="3">
        <f t="shared" si="0"/>
        <v>66796.585000000006</v>
      </c>
    </row>
    <row r="22" spans="1:6">
      <c r="A22" s="2" t="s">
        <v>30</v>
      </c>
      <c r="B22" s="2" t="s">
        <v>31</v>
      </c>
      <c r="C22" s="2">
        <v>187.95</v>
      </c>
      <c r="D22" s="2" t="s">
        <v>11</v>
      </c>
      <c r="E22" s="2">
        <v>177.1</v>
      </c>
      <c r="F22" s="3">
        <f t="shared" si="0"/>
        <v>33285.945</v>
      </c>
    </row>
    <row r="23" spans="1:6">
      <c r="A23" s="2"/>
      <c r="B23" s="2"/>
      <c r="C23" s="2"/>
      <c r="D23" s="2"/>
      <c r="E23" s="2" t="s">
        <v>32</v>
      </c>
      <c r="F23" s="3">
        <f>SUM(F5:F22)</f>
        <v>927604.98224000004</v>
      </c>
    </row>
  </sheetData>
  <mergeCells count="3">
    <mergeCell ref="A1:F1"/>
    <mergeCell ref="A2:F2"/>
    <mergeCell ref="A3:F3"/>
  </mergeCells>
  <pageMargins left="0.7" right="0.7"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98</v>
      </c>
      <c r="B3" s="31"/>
      <c r="C3" s="31"/>
      <c r="D3" s="31"/>
      <c r="E3" s="31"/>
      <c r="F3" s="31"/>
    </row>
    <row r="4" spans="1:6">
      <c r="A4" s="2" t="s">
        <v>2</v>
      </c>
      <c r="B4" s="2" t="s">
        <v>3</v>
      </c>
      <c r="C4" s="2" t="s">
        <v>4</v>
      </c>
      <c r="D4" s="2" t="s">
        <v>5</v>
      </c>
      <c r="E4" s="2" t="s">
        <v>6</v>
      </c>
      <c r="F4" s="2" t="s">
        <v>7</v>
      </c>
    </row>
    <row r="5" spans="1:6" ht="120">
      <c r="A5" s="8" t="s">
        <v>36</v>
      </c>
      <c r="B5" s="9" t="s">
        <v>129</v>
      </c>
      <c r="C5" s="2">
        <v>86.1</v>
      </c>
      <c r="D5" s="10" t="s">
        <v>11</v>
      </c>
      <c r="E5" s="11">
        <v>153.84</v>
      </c>
      <c r="F5" s="3">
        <f>C5*E5</f>
        <v>13245.624</v>
      </c>
    </row>
    <row r="6" spans="1:6" ht="105">
      <c r="A6" s="8" t="s">
        <v>99</v>
      </c>
      <c r="B6" s="9" t="s">
        <v>12</v>
      </c>
      <c r="C6" s="2">
        <v>13.17</v>
      </c>
      <c r="D6" s="9" t="s">
        <v>11</v>
      </c>
      <c r="E6" s="9">
        <v>415.58</v>
      </c>
      <c r="F6" s="3">
        <f t="shared" ref="F6:F20" si="0">C6*E6</f>
        <v>5473.1885999999995</v>
      </c>
    </row>
    <row r="7" spans="1:6" ht="90">
      <c r="A7" s="8" t="s">
        <v>52</v>
      </c>
      <c r="B7" s="9" t="s">
        <v>13</v>
      </c>
      <c r="C7" s="2">
        <v>21.95</v>
      </c>
      <c r="D7" s="9" t="s">
        <v>11</v>
      </c>
      <c r="E7" s="9">
        <v>1336.28</v>
      </c>
      <c r="F7" s="3">
        <f t="shared" si="0"/>
        <v>29331.345999999998</v>
      </c>
    </row>
    <row r="8" spans="1:6" ht="60">
      <c r="A8" s="8" t="s">
        <v>59</v>
      </c>
      <c r="B8" s="9" t="s">
        <v>45</v>
      </c>
      <c r="C8" s="2">
        <v>31.86</v>
      </c>
      <c r="D8" s="12" t="s">
        <v>11</v>
      </c>
      <c r="E8" s="11">
        <v>5891.97</v>
      </c>
      <c r="F8" s="3">
        <f t="shared" si="0"/>
        <v>187718.1642</v>
      </c>
    </row>
    <row r="9" spans="1:6" ht="90">
      <c r="A9" s="8" t="s">
        <v>15</v>
      </c>
      <c r="B9" s="9" t="s">
        <v>14</v>
      </c>
      <c r="C9" s="2">
        <v>12.74</v>
      </c>
      <c r="D9" s="10" t="s">
        <v>11</v>
      </c>
      <c r="E9" s="11">
        <v>6092.63</v>
      </c>
      <c r="F9" s="3">
        <f t="shared" si="0"/>
        <v>77620.106200000009</v>
      </c>
    </row>
    <row r="10" spans="1:6" ht="45">
      <c r="A10" s="9" t="s">
        <v>60</v>
      </c>
      <c r="B10" s="9" t="s">
        <v>19</v>
      </c>
      <c r="C10" s="2">
        <v>262.08</v>
      </c>
      <c r="D10" s="9" t="s">
        <v>20</v>
      </c>
      <c r="E10" s="9">
        <v>184.61</v>
      </c>
      <c r="F10" s="3">
        <f t="shared" si="0"/>
        <v>48382.588799999998</v>
      </c>
    </row>
    <row r="11" spans="1:6" ht="105">
      <c r="A11" s="9" t="s">
        <v>40</v>
      </c>
      <c r="B11" s="9" t="s">
        <v>41</v>
      </c>
      <c r="C11" s="2">
        <v>1.2290000000000001</v>
      </c>
      <c r="D11" s="9" t="s">
        <v>18</v>
      </c>
      <c r="E11" s="9">
        <v>79086.94</v>
      </c>
      <c r="F11" s="3">
        <f t="shared" si="0"/>
        <v>97197.849260000017</v>
      </c>
    </row>
    <row r="12" spans="1:6" ht="120">
      <c r="A12" s="9" t="s">
        <v>61</v>
      </c>
      <c r="B12" s="9" t="s">
        <v>17</v>
      </c>
      <c r="C12" s="2">
        <v>2.867</v>
      </c>
      <c r="D12" s="9" t="s">
        <v>18</v>
      </c>
      <c r="E12" s="9">
        <v>77259.94</v>
      </c>
      <c r="F12" s="3">
        <f t="shared" si="0"/>
        <v>221504.24798000001</v>
      </c>
    </row>
    <row r="13" spans="1:6" ht="30">
      <c r="A13" s="10">
        <v>10</v>
      </c>
      <c r="B13" s="9" t="s">
        <v>8</v>
      </c>
      <c r="C13" s="2">
        <v>12</v>
      </c>
      <c r="D13" s="9" t="s">
        <v>9</v>
      </c>
      <c r="E13" s="9">
        <v>330.4</v>
      </c>
      <c r="F13" s="3">
        <f t="shared" si="0"/>
        <v>3964.7999999999997</v>
      </c>
    </row>
    <row r="14" spans="1:6" ht="135">
      <c r="A14" s="9" t="s">
        <v>95</v>
      </c>
      <c r="B14" s="9" t="s">
        <v>34</v>
      </c>
      <c r="C14" s="2">
        <v>13.59</v>
      </c>
      <c r="D14" s="9" t="s">
        <v>11</v>
      </c>
      <c r="E14" s="9">
        <v>4858.76</v>
      </c>
      <c r="F14" s="3">
        <f t="shared" si="0"/>
        <v>66030.5484</v>
      </c>
    </row>
    <row r="15" spans="1:6">
      <c r="A15" s="12">
        <v>12</v>
      </c>
      <c r="B15" s="15" t="s">
        <v>21</v>
      </c>
      <c r="C15" s="2"/>
      <c r="D15" s="10"/>
      <c r="E15" s="16"/>
      <c r="F15" s="3"/>
    </row>
    <row r="16" spans="1:6">
      <c r="A16" s="9" t="s">
        <v>22</v>
      </c>
      <c r="B16" s="9" t="s">
        <v>46</v>
      </c>
      <c r="C16" s="2">
        <v>25.03</v>
      </c>
      <c r="D16" s="9" t="s">
        <v>11</v>
      </c>
      <c r="E16" s="9">
        <v>790.67</v>
      </c>
      <c r="F16" s="3">
        <f t="shared" si="0"/>
        <v>19790.470099999999</v>
      </c>
    </row>
    <row r="17" spans="1:6">
      <c r="A17" s="9" t="s">
        <v>24</v>
      </c>
      <c r="B17" s="9" t="s">
        <v>47</v>
      </c>
      <c r="C17" s="2">
        <v>13.17</v>
      </c>
      <c r="D17" s="9" t="s">
        <v>11</v>
      </c>
      <c r="E17" s="9">
        <v>437.55</v>
      </c>
      <c r="F17" s="3">
        <f t="shared" si="0"/>
        <v>5762.5335000000005</v>
      </c>
    </row>
    <row r="18" spans="1:6">
      <c r="A18" s="9" t="s">
        <v>26</v>
      </c>
      <c r="B18" s="9" t="s">
        <v>48</v>
      </c>
      <c r="C18" s="2">
        <v>21.95</v>
      </c>
      <c r="D18" s="9" t="s">
        <v>11</v>
      </c>
      <c r="E18" s="9">
        <v>712.09</v>
      </c>
      <c r="F18" s="3">
        <f t="shared" si="0"/>
        <v>15630.3755</v>
      </c>
    </row>
    <row r="19" spans="1:6">
      <c r="A19" s="9" t="s">
        <v>28</v>
      </c>
      <c r="B19" s="9" t="s">
        <v>49</v>
      </c>
      <c r="C19" s="2">
        <v>50.06</v>
      </c>
      <c r="D19" s="9" t="s">
        <v>11</v>
      </c>
      <c r="E19" s="9">
        <v>393.4</v>
      </c>
      <c r="F19" s="3">
        <f t="shared" si="0"/>
        <v>19693.603999999999</v>
      </c>
    </row>
    <row r="20" spans="1:6">
      <c r="A20" s="9" t="s">
        <v>30</v>
      </c>
      <c r="B20" s="9" t="s">
        <v>31</v>
      </c>
      <c r="C20" s="2">
        <v>86.1</v>
      </c>
      <c r="D20" s="9" t="s">
        <v>11</v>
      </c>
      <c r="E20" s="9">
        <v>177.1</v>
      </c>
      <c r="F20" s="3">
        <f t="shared" si="0"/>
        <v>15248.309999999998</v>
      </c>
    </row>
    <row r="21" spans="1:6" ht="15.75">
      <c r="A21" s="12"/>
      <c r="B21" s="15"/>
      <c r="C21" s="16"/>
      <c r="D21" s="10"/>
      <c r="E21" s="16" t="s">
        <v>32</v>
      </c>
      <c r="F21" s="18">
        <f>SUM(F5:F20)</f>
        <v>826593.75654000021</v>
      </c>
    </row>
  </sheetData>
  <mergeCells count="3">
    <mergeCell ref="A1:F1"/>
    <mergeCell ref="A2:F2"/>
    <mergeCell ref="A3:F3"/>
  </mergeCell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100</v>
      </c>
      <c r="B3" s="31"/>
      <c r="C3" s="31"/>
      <c r="D3" s="31"/>
      <c r="E3" s="31"/>
      <c r="F3" s="31"/>
    </row>
    <row r="4" spans="1:6">
      <c r="A4" s="2" t="s">
        <v>2</v>
      </c>
      <c r="B4" s="2" t="s">
        <v>3</v>
      </c>
      <c r="C4" s="2" t="s">
        <v>4</v>
      </c>
      <c r="D4" s="2" t="s">
        <v>5</v>
      </c>
      <c r="E4" s="2" t="s">
        <v>6</v>
      </c>
      <c r="F4" s="2" t="s">
        <v>7</v>
      </c>
    </row>
    <row r="5" spans="1:6" ht="120">
      <c r="A5" s="8" t="s">
        <v>36</v>
      </c>
      <c r="B5" s="9" t="s">
        <v>129</v>
      </c>
      <c r="C5" s="2">
        <v>75.53</v>
      </c>
      <c r="D5" s="10" t="s">
        <v>11</v>
      </c>
      <c r="E5" s="11">
        <v>153.84</v>
      </c>
      <c r="F5" s="3">
        <f>C5*E5</f>
        <v>11619.5352</v>
      </c>
    </row>
    <row r="6" spans="1:6" ht="105">
      <c r="A6" s="8" t="s">
        <v>99</v>
      </c>
      <c r="B6" s="9" t="s">
        <v>12</v>
      </c>
      <c r="C6" s="2">
        <v>7.08</v>
      </c>
      <c r="D6" s="9" t="s">
        <v>11</v>
      </c>
      <c r="E6" s="9">
        <v>415.58</v>
      </c>
      <c r="F6" s="3">
        <f t="shared" ref="F6:F20" si="0">C6*E6</f>
        <v>2942.3063999999999</v>
      </c>
    </row>
    <row r="7" spans="1:6" ht="90">
      <c r="A7" s="8" t="s">
        <v>52</v>
      </c>
      <c r="B7" s="9" t="s">
        <v>13</v>
      </c>
      <c r="C7" s="2">
        <v>11.8</v>
      </c>
      <c r="D7" s="9" t="s">
        <v>11</v>
      </c>
      <c r="E7" s="9">
        <v>1336.28</v>
      </c>
      <c r="F7" s="3">
        <f t="shared" si="0"/>
        <v>15768.104000000001</v>
      </c>
    </row>
    <row r="8" spans="1:6" ht="60">
      <c r="A8" s="8" t="s">
        <v>59</v>
      </c>
      <c r="B8" s="9" t="s">
        <v>45</v>
      </c>
      <c r="C8" s="2">
        <v>35.4</v>
      </c>
      <c r="D8" s="12" t="s">
        <v>11</v>
      </c>
      <c r="E8" s="11">
        <v>5891.97</v>
      </c>
      <c r="F8" s="3">
        <f t="shared" si="0"/>
        <v>208575.73800000001</v>
      </c>
    </row>
    <row r="9" spans="1:6" ht="90">
      <c r="A9" s="8" t="s">
        <v>15</v>
      </c>
      <c r="B9" s="9" t="s">
        <v>14</v>
      </c>
      <c r="C9" s="2">
        <v>14.16</v>
      </c>
      <c r="D9" s="10" t="s">
        <v>11</v>
      </c>
      <c r="E9" s="11">
        <v>6092.63</v>
      </c>
      <c r="F9" s="3">
        <f t="shared" si="0"/>
        <v>86271.640800000008</v>
      </c>
    </row>
    <row r="10" spans="1:6" ht="45">
      <c r="A10" s="9" t="s">
        <v>60</v>
      </c>
      <c r="B10" s="9" t="s">
        <v>19</v>
      </c>
      <c r="C10" s="2">
        <v>297.39999999999998</v>
      </c>
      <c r="D10" s="9" t="s">
        <v>20</v>
      </c>
      <c r="E10" s="9">
        <v>184.61</v>
      </c>
      <c r="F10" s="3">
        <f t="shared" si="0"/>
        <v>54903.014000000003</v>
      </c>
    </row>
    <row r="11" spans="1:6" ht="105">
      <c r="A11" s="9" t="s">
        <v>40</v>
      </c>
      <c r="B11" s="9" t="s">
        <v>41</v>
      </c>
      <c r="C11" s="2">
        <v>1.365</v>
      </c>
      <c r="D11" s="9" t="s">
        <v>18</v>
      </c>
      <c r="E11" s="9">
        <v>79086.94</v>
      </c>
      <c r="F11" s="3">
        <f t="shared" si="0"/>
        <v>107953.6731</v>
      </c>
    </row>
    <row r="12" spans="1:6" ht="120">
      <c r="A12" s="9" t="s">
        <v>61</v>
      </c>
      <c r="B12" s="9" t="s">
        <v>17</v>
      </c>
      <c r="C12" s="2">
        <v>3.1850000000000001</v>
      </c>
      <c r="D12" s="9" t="s">
        <v>18</v>
      </c>
      <c r="E12" s="9">
        <v>77259.94</v>
      </c>
      <c r="F12" s="3">
        <f t="shared" si="0"/>
        <v>246072.90890000001</v>
      </c>
    </row>
    <row r="13" spans="1:6" ht="30">
      <c r="A13" s="10">
        <v>10</v>
      </c>
      <c r="B13" s="9" t="s">
        <v>8</v>
      </c>
      <c r="C13" s="2">
        <v>12</v>
      </c>
      <c r="D13" s="9" t="s">
        <v>9</v>
      </c>
      <c r="E13" s="9">
        <v>330.4</v>
      </c>
      <c r="F13" s="3">
        <f t="shared" si="0"/>
        <v>3964.7999999999997</v>
      </c>
    </row>
    <row r="14" spans="1:6" ht="135">
      <c r="A14" s="9" t="s">
        <v>95</v>
      </c>
      <c r="B14" s="9" t="s">
        <v>34</v>
      </c>
      <c r="C14" s="2">
        <v>22.66</v>
      </c>
      <c r="D14" s="9" t="s">
        <v>11</v>
      </c>
      <c r="E14" s="9">
        <v>4858.76</v>
      </c>
      <c r="F14" s="3">
        <f t="shared" si="0"/>
        <v>110099.5016</v>
      </c>
    </row>
    <row r="15" spans="1:6">
      <c r="A15" s="12">
        <v>12</v>
      </c>
      <c r="B15" s="15" t="s">
        <v>21</v>
      </c>
      <c r="C15" s="2"/>
      <c r="D15" s="10"/>
      <c r="E15" s="16"/>
      <c r="F15" s="3"/>
    </row>
    <row r="16" spans="1:6">
      <c r="A16" s="9" t="s">
        <v>22</v>
      </c>
      <c r="B16" s="9" t="s">
        <v>46</v>
      </c>
      <c r="C16" s="2">
        <v>31.06</v>
      </c>
      <c r="D16" s="9" t="s">
        <v>11</v>
      </c>
      <c r="E16" s="9">
        <v>790.67</v>
      </c>
      <c r="F16" s="3">
        <f t="shared" si="0"/>
        <v>24558.210199999998</v>
      </c>
    </row>
    <row r="17" spans="1:6">
      <c r="A17" s="9" t="s">
        <v>24</v>
      </c>
      <c r="B17" s="9" t="s">
        <v>47</v>
      </c>
      <c r="C17" s="2">
        <v>7.08</v>
      </c>
      <c r="D17" s="9" t="s">
        <v>11</v>
      </c>
      <c r="E17" s="9">
        <v>437.55</v>
      </c>
      <c r="F17" s="3">
        <f t="shared" si="0"/>
        <v>3097.8540000000003</v>
      </c>
    </row>
    <row r="18" spans="1:6">
      <c r="A18" s="9" t="s">
        <v>26</v>
      </c>
      <c r="B18" s="9" t="s">
        <v>48</v>
      </c>
      <c r="C18" s="2">
        <v>11.8</v>
      </c>
      <c r="D18" s="9" t="s">
        <v>11</v>
      </c>
      <c r="E18" s="9">
        <v>712.09</v>
      </c>
      <c r="F18" s="3">
        <f t="shared" si="0"/>
        <v>8402.6620000000003</v>
      </c>
    </row>
    <row r="19" spans="1:6">
      <c r="A19" s="9" t="s">
        <v>28</v>
      </c>
      <c r="B19" s="9" t="s">
        <v>49</v>
      </c>
      <c r="C19" s="2">
        <v>62.11</v>
      </c>
      <c r="D19" s="9" t="s">
        <v>11</v>
      </c>
      <c r="E19" s="9">
        <v>393.4</v>
      </c>
      <c r="F19" s="3">
        <f t="shared" si="0"/>
        <v>24434.073999999997</v>
      </c>
    </row>
    <row r="20" spans="1:6">
      <c r="A20" s="9" t="s">
        <v>30</v>
      </c>
      <c r="B20" s="9" t="s">
        <v>31</v>
      </c>
      <c r="C20" s="2">
        <v>75.53</v>
      </c>
      <c r="D20" s="9" t="s">
        <v>11</v>
      </c>
      <c r="E20" s="9">
        <v>177.1</v>
      </c>
      <c r="F20" s="3">
        <f t="shared" si="0"/>
        <v>13376.362999999999</v>
      </c>
    </row>
    <row r="21" spans="1:6" ht="15.75">
      <c r="A21" s="12"/>
      <c r="B21" s="15"/>
      <c r="C21" s="16"/>
      <c r="D21" s="10"/>
      <c r="E21" s="16" t="s">
        <v>32</v>
      </c>
      <c r="F21" s="18">
        <f>SUM(F5:F20)</f>
        <v>922040.38520000014</v>
      </c>
    </row>
  </sheetData>
  <mergeCells count="3">
    <mergeCell ref="A1:F1"/>
    <mergeCell ref="A2:F2"/>
    <mergeCell ref="A3:F3"/>
  </mergeCell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105</v>
      </c>
      <c r="B3" s="31"/>
      <c r="C3" s="31"/>
      <c r="D3" s="31"/>
      <c r="E3" s="31"/>
      <c r="F3" s="31"/>
    </row>
    <row r="4" spans="1:6">
      <c r="A4" s="2" t="s">
        <v>2</v>
      </c>
      <c r="B4" s="2" t="s">
        <v>3</v>
      </c>
      <c r="C4" s="2" t="s">
        <v>4</v>
      </c>
      <c r="D4" s="2" t="s">
        <v>5</v>
      </c>
      <c r="E4" s="2" t="s">
        <v>6</v>
      </c>
      <c r="F4" s="2" t="s">
        <v>7</v>
      </c>
    </row>
    <row r="5" spans="1:6" ht="30">
      <c r="A5" s="10">
        <v>1</v>
      </c>
      <c r="B5" s="9" t="s">
        <v>8</v>
      </c>
      <c r="C5" s="2">
        <v>10</v>
      </c>
      <c r="D5" s="9" t="s">
        <v>9</v>
      </c>
      <c r="E5" s="9">
        <v>330.4</v>
      </c>
      <c r="F5" s="9">
        <f t="shared" ref="F5" si="0">C5*E5</f>
        <v>3304</v>
      </c>
    </row>
    <row r="6" spans="1:6" ht="120">
      <c r="A6" s="8" t="s">
        <v>10</v>
      </c>
      <c r="B6" s="9" t="s">
        <v>129</v>
      </c>
      <c r="C6" s="11">
        <v>141.02000000000001</v>
      </c>
      <c r="D6" s="10" t="s">
        <v>11</v>
      </c>
      <c r="E6" s="11">
        <v>153.84</v>
      </c>
      <c r="F6" s="9">
        <f t="shared" ref="F6:F12" si="1">C6*E6</f>
        <v>21694.516800000001</v>
      </c>
    </row>
    <row r="7" spans="1:6" ht="120">
      <c r="A7" s="8" t="s">
        <v>104</v>
      </c>
      <c r="B7" s="9" t="s">
        <v>101</v>
      </c>
      <c r="C7" s="11">
        <v>84.95</v>
      </c>
      <c r="D7" s="10" t="s">
        <v>11</v>
      </c>
      <c r="E7" s="11">
        <v>1225</v>
      </c>
      <c r="F7" s="9">
        <f t="shared" si="1"/>
        <v>104063.75</v>
      </c>
    </row>
    <row r="8" spans="1:6" ht="45">
      <c r="A8" s="8" t="s">
        <v>102</v>
      </c>
      <c r="B8" s="9" t="s">
        <v>103</v>
      </c>
      <c r="C8" s="11">
        <v>557.62</v>
      </c>
      <c r="D8" s="10" t="s">
        <v>20</v>
      </c>
      <c r="E8" s="11">
        <v>893.92</v>
      </c>
      <c r="F8" s="9">
        <f t="shared" si="1"/>
        <v>498467.6704</v>
      </c>
    </row>
    <row r="9" spans="1:6" ht="45">
      <c r="A9" s="8" t="s">
        <v>63</v>
      </c>
      <c r="B9" s="13" t="s">
        <v>19</v>
      </c>
      <c r="C9" s="11">
        <v>68.239999999999995</v>
      </c>
      <c r="D9" s="8" t="s">
        <v>20</v>
      </c>
      <c r="E9" s="11">
        <v>184.61</v>
      </c>
      <c r="F9" s="9">
        <f t="shared" si="1"/>
        <v>12597.786400000001</v>
      </c>
    </row>
    <row r="10" spans="1:6" ht="150">
      <c r="A10" s="9" t="s">
        <v>74</v>
      </c>
      <c r="B10" s="9" t="s">
        <v>34</v>
      </c>
      <c r="C10" s="9">
        <v>1.85</v>
      </c>
      <c r="D10" s="9" t="s">
        <v>11</v>
      </c>
      <c r="E10" s="9">
        <v>4858.76</v>
      </c>
      <c r="F10" s="9">
        <f t="shared" si="1"/>
        <v>8988.7060000000001</v>
      </c>
    </row>
    <row r="11" spans="1:6" ht="105">
      <c r="A11" s="8" t="s">
        <v>39</v>
      </c>
      <c r="B11" s="9" t="s">
        <v>14</v>
      </c>
      <c r="C11" s="11">
        <v>10.4</v>
      </c>
      <c r="D11" s="10" t="s">
        <v>11</v>
      </c>
      <c r="E11" s="11">
        <v>6092.63</v>
      </c>
      <c r="F11" s="9">
        <f t="shared" si="1"/>
        <v>63363.352000000006</v>
      </c>
    </row>
    <row r="12" spans="1:6" ht="120">
      <c r="A12" s="9" t="s">
        <v>55</v>
      </c>
      <c r="B12" s="9" t="s">
        <v>17</v>
      </c>
      <c r="C12" s="9">
        <v>0.92</v>
      </c>
      <c r="D12" s="9" t="s">
        <v>18</v>
      </c>
      <c r="E12" s="9">
        <v>77259.94</v>
      </c>
      <c r="F12" s="9">
        <f t="shared" si="1"/>
        <v>71079.144800000009</v>
      </c>
    </row>
    <row r="13" spans="1:6">
      <c r="A13" s="12">
        <v>9</v>
      </c>
      <c r="B13" s="15" t="s">
        <v>21</v>
      </c>
      <c r="C13" s="16"/>
      <c r="D13" s="10"/>
      <c r="E13" s="16"/>
      <c r="F13" s="9"/>
    </row>
    <row r="14" spans="1:6">
      <c r="A14" s="12" t="s">
        <v>22</v>
      </c>
      <c r="B14" s="9" t="s">
        <v>23</v>
      </c>
      <c r="C14" s="9">
        <v>5.27</v>
      </c>
      <c r="D14" s="9" t="s">
        <v>11</v>
      </c>
      <c r="E14" s="9">
        <v>893.67</v>
      </c>
      <c r="F14" s="9">
        <f t="shared" ref="F14:F16" si="2">C14*E14</f>
        <v>4709.6408999999994</v>
      </c>
    </row>
    <row r="15" spans="1:6">
      <c r="A15" s="12" t="s">
        <v>24</v>
      </c>
      <c r="B15" s="9" t="s">
        <v>44</v>
      </c>
      <c r="C15" s="9">
        <v>123.51</v>
      </c>
      <c r="D15" s="9" t="s">
        <v>11</v>
      </c>
      <c r="E15" s="9">
        <v>496.4</v>
      </c>
      <c r="F15" s="9">
        <f t="shared" si="2"/>
        <v>61310.364000000001</v>
      </c>
    </row>
    <row r="16" spans="1:6">
      <c r="A16" s="12" t="s">
        <v>26</v>
      </c>
      <c r="B16" s="9" t="s">
        <v>31</v>
      </c>
      <c r="C16" s="9">
        <v>141.02000000000001</v>
      </c>
      <c r="D16" s="9" t="s">
        <v>11</v>
      </c>
      <c r="E16" s="9">
        <v>177.1</v>
      </c>
      <c r="F16" s="9">
        <f t="shared" si="2"/>
        <v>24974.642</v>
      </c>
    </row>
    <row r="17" spans="1:6">
      <c r="A17" s="12"/>
      <c r="B17" s="15"/>
      <c r="C17" s="16"/>
      <c r="D17" s="10"/>
      <c r="E17" s="16" t="s">
        <v>32</v>
      </c>
      <c r="F17" s="11">
        <f>SUM(F5:F16)</f>
        <v>874553.57330000005</v>
      </c>
    </row>
  </sheetData>
  <mergeCells count="3">
    <mergeCell ref="A1:F1"/>
    <mergeCell ref="A2:F2"/>
    <mergeCell ref="A3:F3"/>
  </mergeCells>
  <pageMargins left="0.7" right="0.51" top="0.75" bottom="1.1299999999999999" header="0.3" footer="0.3"/>
  <pageSetup paperSize="9" scale="90" orientation="portrait" r:id="rId1"/>
</worksheet>
</file>

<file path=xl/worksheets/sheet23.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111</v>
      </c>
      <c r="B3" s="31"/>
      <c r="C3" s="31"/>
      <c r="D3" s="31"/>
      <c r="E3" s="31"/>
      <c r="F3" s="31"/>
    </row>
    <row r="4" spans="1:6">
      <c r="A4" s="2" t="s">
        <v>2</v>
      </c>
      <c r="B4" s="2" t="s">
        <v>3</v>
      </c>
      <c r="C4" s="2" t="s">
        <v>4</v>
      </c>
      <c r="D4" s="2" t="s">
        <v>5</v>
      </c>
      <c r="E4" s="2" t="s">
        <v>6</v>
      </c>
      <c r="F4" s="2" t="s">
        <v>7</v>
      </c>
    </row>
    <row r="5" spans="1:6" ht="30">
      <c r="A5" s="10">
        <v>1</v>
      </c>
      <c r="B5" s="9" t="s">
        <v>8</v>
      </c>
      <c r="C5" s="2">
        <v>5</v>
      </c>
      <c r="D5" s="9" t="s">
        <v>9</v>
      </c>
      <c r="E5" s="9">
        <v>330.4</v>
      </c>
      <c r="F5" s="9">
        <f t="shared" ref="F5:F14" si="0">C5*E5</f>
        <v>1652</v>
      </c>
    </row>
    <row r="6" spans="1:6" ht="120">
      <c r="A6" s="8" t="s">
        <v>10</v>
      </c>
      <c r="B6" s="9" t="s">
        <v>129</v>
      </c>
      <c r="C6" s="11">
        <v>9.4600000000000009</v>
      </c>
      <c r="D6" s="10" t="s">
        <v>11</v>
      </c>
      <c r="E6" s="11">
        <v>153.84</v>
      </c>
      <c r="F6" s="9">
        <f t="shared" si="0"/>
        <v>1455.3264000000001</v>
      </c>
    </row>
    <row r="7" spans="1:6" ht="30">
      <c r="A7" s="9" t="s">
        <v>107</v>
      </c>
      <c r="B7" s="9" t="s">
        <v>37</v>
      </c>
      <c r="C7" s="9">
        <v>1.56</v>
      </c>
      <c r="D7" s="9" t="s">
        <v>38</v>
      </c>
      <c r="E7" s="9">
        <v>878.79</v>
      </c>
      <c r="F7" s="9">
        <f>ROUND(E7*C7,2)</f>
        <v>1370.91</v>
      </c>
    </row>
    <row r="8" spans="1:6" ht="60">
      <c r="A8" s="8" t="s">
        <v>53</v>
      </c>
      <c r="B8" s="9" t="s">
        <v>45</v>
      </c>
      <c r="C8" s="11">
        <v>3.43</v>
      </c>
      <c r="D8" s="12" t="s">
        <v>11</v>
      </c>
      <c r="E8" s="11">
        <v>5891.97</v>
      </c>
      <c r="F8" s="9">
        <f t="shared" si="0"/>
        <v>20209.457100000003</v>
      </c>
    </row>
    <row r="9" spans="1:6" ht="90">
      <c r="A9" s="8" t="s">
        <v>128</v>
      </c>
      <c r="B9" s="9" t="s">
        <v>13</v>
      </c>
      <c r="C9" s="9">
        <v>1.99</v>
      </c>
      <c r="D9" s="9" t="s">
        <v>11</v>
      </c>
      <c r="E9" s="9">
        <v>1336.28</v>
      </c>
      <c r="F9" s="9">
        <f t="shared" si="0"/>
        <v>2659.1972000000001</v>
      </c>
    </row>
    <row r="10" spans="1:6" ht="105">
      <c r="A10" s="9" t="s">
        <v>130</v>
      </c>
      <c r="B10" s="9" t="s">
        <v>12</v>
      </c>
      <c r="C10" s="9">
        <v>1.18</v>
      </c>
      <c r="D10" s="9" t="s">
        <v>11</v>
      </c>
      <c r="E10" s="9">
        <v>415.58</v>
      </c>
      <c r="F10" s="9">
        <f t="shared" si="0"/>
        <v>490.38439999999997</v>
      </c>
    </row>
    <row r="11" spans="1:6" ht="45">
      <c r="A11" s="8" t="s">
        <v>60</v>
      </c>
      <c r="B11" s="13" t="s">
        <v>19</v>
      </c>
      <c r="C11" s="11">
        <v>34.11</v>
      </c>
      <c r="D11" s="8" t="s">
        <v>20</v>
      </c>
      <c r="E11" s="11">
        <v>184.61</v>
      </c>
      <c r="F11" s="9">
        <f t="shared" si="0"/>
        <v>6297.0471000000007</v>
      </c>
    </row>
    <row r="12" spans="1:6" ht="150">
      <c r="A12" s="9" t="s">
        <v>109</v>
      </c>
      <c r="B12" s="9" t="s">
        <v>34</v>
      </c>
      <c r="C12" s="9">
        <v>4.67</v>
      </c>
      <c r="D12" s="9" t="s">
        <v>11</v>
      </c>
      <c r="E12" s="9">
        <v>4858.76</v>
      </c>
      <c r="F12" s="9">
        <f t="shared" si="0"/>
        <v>22690.409200000002</v>
      </c>
    </row>
    <row r="13" spans="1:6" ht="105">
      <c r="A13" s="8" t="s">
        <v>51</v>
      </c>
      <c r="B13" s="9" t="s">
        <v>14</v>
      </c>
      <c r="C13" s="11">
        <v>1.56</v>
      </c>
      <c r="D13" s="10" t="s">
        <v>11</v>
      </c>
      <c r="E13" s="11">
        <v>6092.63</v>
      </c>
      <c r="F13" s="9">
        <f t="shared" si="0"/>
        <v>9504.5028000000002</v>
      </c>
    </row>
    <row r="14" spans="1:6" ht="120">
      <c r="A14" s="9" t="s">
        <v>110</v>
      </c>
      <c r="B14" s="9" t="s">
        <v>17</v>
      </c>
      <c r="C14" s="9">
        <v>0.23</v>
      </c>
      <c r="D14" s="9" t="s">
        <v>18</v>
      </c>
      <c r="E14" s="9">
        <v>77259.94</v>
      </c>
      <c r="F14" s="9">
        <f t="shared" si="0"/>
        <v>17769.786200000002</v>
      </c>
    </row>
    <row r="15" spans="1:6">
      <c r="A15" s="12">
        <v>11</v>
      </c>
      <c r="B15" s="15" t="s">
        <v>21</v>
      </c>
      <c r="C15" s="16"/>
      <c r="D15" s="10"/>
      <c r="E15" s="16"/>
      <c r="F15" s="9"/>
    </row>
    <row r="16" spans="1:6">
      <c r="A16" s="12" t="s">
        <v>22</v>
      </c>
      <c r="B16" s="9" t="s">
        <v>23</v>
      </c>
      <c r="C16" s="9">
        <v>4.1500000000000004</v>
      </c>
      <c r="D16" s="9" t="s">
        <v>11</v>
      </c>
      <c r="E16" s="9">
        <v>893.67</v>
      </c>
      <c r="F16" s="9">
        <f t="shared" ref="F16:F20" si="1">C16*E16</f>
        <v>3708.7305000000001</v>
      </c>
    </row>
    <row r="17" spans="1:6">
      <c r="A17" s="12" t="s">
        <v>24</v>
      </c>
      <c r="B17" s="9" t="s">
        <v>106</v>
      </c>
      <c r="C17" s="9">
        <v>1.18</v>
      </c>
      <c r="D17" s="9" t="s">
        <v>11</v>
      </c>
      <c r="E17" s="9">
        <v>363.98</v>
      </c>
      <c r="F17" s="9">
        <f t="shared" si="1"/>
        <v>429.49639999999999</v>
      </c>
    </row>
    <row r="18" spans="1:6">
      <c r="A18" s="12" t="s">
        <v>26</v>
      </c>
      <c r="B18" s="9" t="s">
        <v>43</v>
      </c>
      <c r="C18" s="9">
        <v>1.99</v>
      </c>
      <c r="D18" s="9" t="s">
        <v>11</v>
      </c>
      <c r="E18" s="9">
        <v>819.59</v>
      </c>
      <c r="F18" s="9">
        <f t="shared" si="1"/>
        <v>1630.9841000000001</v>
      </c>
    </row>
    <row r="19" spans="1:6">
      <c r="A19" s="12" t="s">
        <v>28</v>
      </c>
      <c r="B19" s="9" t="s">
        <v>44</v>
      </c>
      <c r="C19" s="9">
        <v>8.31</v>
      </c>
      <c r="D19" s="9" t="s">
        <v>11</v>
      </c>
      <c r="E19" s="9">
        <v>496.4</v>
      </c>
      <c r="F19" s="9">
        <f t="shared" si="1"/>
        <v>4125.0839999999998</v>
      </c>
    </row>
    <row r="20" spans="1:6">
      <c r="A20" s="12" t="s">
        <v>30</v>
      </c>
      <c r="B20" s="9" t="s">
        <v>31</v>
      </c>
      <c r="C20" s="9">
        <v>9.4600000000000009</v>
      </c>
      <c r="D20" s="9" t="s">
        <v>11</v>
      </c>
      <c r="E20" s="9">
        <v>177.1</v>
      </c>
      <c r="F20" s="9">
        <f t="shared" si="1"/>
        <v>1675.366</v>
      </c>
    </row>
    <row r="21" spans="1:6">
      <c r="A21" s="12"/>
      <c r="B21" s="15"/>
      <c r="C21" s="16"/>
      <c r="D21" s="10"/>
      <c r="E21" s="16" t="s">
        <v>32</v>
      </c>
      <c r="F21" s="11">
        <f>SUM(F5:F20)</f>
        <v>95668.681400000016</v>
      </c>
    </row>
  </sheetData>
  <mergeCells count="3">
    <mergeCell ref="A1:F1"/>
    <mergeCell ref="A2:F2"/>
    <mergeCell ref="A3:F3"/>
  </mergeCells>
  <pageMargins left="0.7" right="0.47" top="0.75" bottom="0.75" header="0.3" footer="0.3"/>
  <pageSetup paperSize="9" scale="90" orientation="portrait" r:id="rId1"/>
</worksheet>
</file>

<file path=xl/worksheets/sheet24.xml><?xml version="1.0" encoding="utf-8"?>
<worksheet xmlns="http://schemas.openxmlformats.org/spreadsheetml/2006/main" xmlns:r="http://schemas.openxmlformats.org/officeDocument/2006/relationships">
  <dimension ref="A1:F20"/>
  <sheetViews>
    <sheetView workbookViewId="0">
      <selection activeCell="B6" sqref="B6"/>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237</v>
      </c>
      <c r="B3" s="31"/>
      <c r="C3" s="31"/>
      <c r="D3" s="31"/>
      <c r="E3" s="31"/>
      <c r="F3" s="31"/>
    </row>
    <row r="4" spans="1:6">
      <c r="A4" s="2" t="s">
        <v>2</v>
      </c>
      <c r="B4" s="2" t="s">
        <v>3</v>
      </c>
      <c r="C4" s="2" t="s">
        <v>4</v>
      </c>
      <c r="D4" s="2" t="s">
        <v>5</v>
      </c>
      <c r="E4" s="2" t="s">
        <v>6</v>
      </c>
      <c r="F4" s="2" t="s">
        <v>7</v>
      </c>
    </row>
    <row r="5" spans="1:6" ht="30">
      <c r="A5" s="10">
        <v>1</v>
      </c>
      <c r="B5" s="9" t="s">
        <v>8</v>
      </c>
      <c r="C5" s="2">
        <v>15</v>
      </c>
      <c r="D5" s="9" t="s">
        <v>9</v>
      </c>
      <c r="E5" s="9">
        <v>330.4</v>
      </c>
      <c r="F5" s="9">
        <f t="shared" ref="F5:F13" si="0">C5*E5</f>
        <v>4956</v>
      </c>
    </row>
    <row r="6" spans="1:6" ht="120">
      <c r="A6" s="8" t="s">
        <v>10</v>
      </c>
      <c r="B6" s="9" t="s">
        <v>129</v>
      </c>
      <c r="C6" s="11">
        <v>18.920000000000002</v>
      </c>
      <c r="D6" s="10" t="s">
        <v>11</v>
      </c>
      <c r="E6" s="11">
        <v>153.84</v>
      </c>
      <c r="F6" s="9">
        <f t="shared" si="0"/>
        <v>2910.6528000000003</v>
      </c>
    </row>
    <row r="7" spans="1:6" ht="30">
      <c r="A7" s="9" t="s">
        <v>107</v>
      </c>
      <c r="B7" s="9" t="s">
        <v>37</v>
      </c>
      <c r="C7" s="9">
        <v>2.5</v>
      </c>
      <c r="D7" s="9" t="s">
        <v>38</v>
      </c>
      <c r="E7" s="9">
        <v>878.79</v>
      </c>
      <c r="F7" s="9">
        <f>ROUND(E7*C7,2)</f>
        <v>2196.98</v>
      </c>
    </row>
    <row r="8" spans="1:6" ht="60">
      <c r="A8" s="8" t="s">
        <v>53</v>
      </c>
      <c r="B8" s="9" t="s">
        <v>45</v>
      </c>
      <c r="C8" s="11">
        <v>6.98</v>
      </c>
      <c r="D8" s="12" t="s">
        <v>11</v>
      </c>
      <c r="E8" s="11">
        <v>5891.97</v>
      </c>
      <c r="F8" s="9">
        <f t="shared" si="0"/>
        <v>41125.950600000004</v>
      </c>
    </row>
    <row r="9" spans="1:6" ht="90">
      <c r="A9" s="8" t="s">
        <v>128</v>
      </c>
      <c r="B9" s="9" t="s">
        <v>13</v>
      </c>
      <c r="C9" s="9">
        <v>3.18</v>
      </c>
      <c r="D9" s="9" t="s">
        <v>11</v>
      </c>
      <c r="E9" s="9">
        <v>1336.28</v>
      </c>
      <c r="F9" s="9">
        <f t="shared" si="0"/>
        <v>4249.3703999999998</v>
      </c>
    </row>
    <row r="10" spans="1:6" ht="105">
      <c r="A10" s="9" t="s">
        <v>130</v>
      </c>
      <c r="B10" s="9" t="s">
        <v>12</v>
      </c>
      <c r="C10" s="9">
        <v>1.89</v>
      </c>
      <c r="D10" s="9" t="s">
        <v>11</v>
      </c>
      <c r="E10" s="9">
        <v>415.58</v>
      </c>
      <c r="F10" s="9">
        <f t="shared" si="0"/>
        <v>785.44619999999998</v>
      </c>
    </row>
    <row r="11" spans="1:6" ht="45">
      <c r="A11" s="8" t="s">
        <v>60</v>
      </c>
      <c r="B11" s="13" t="s">
        <v>19</v>
      </c>
      <c r="C11" s="11">
        <v>93.03</v>
      </c>
      <c r="D11" s="8" t="s">
        <v>20</v>
      </c>
      <c r="E11" s="11">
        <v>184.61</v>
      </c>
      <c r="F11" s="9">
        <f t="shared" si="0"/>
        <v>17174.2683</v>
      </c>
    </row>
    <row r="12" spans="1:6" ht="105">
      <c r="A12" s="8" t="s">
        <v>66</v>
      </c>
      <c r="B12" s="9" t="s">
        <v>14</v>
      </c>
      <c r="C12" s="11">
        <v>4.87</v>
      </c>
      <c r="D12" s="10" t="s">
        <v>11</v>
      </c>
      <c r="E12" s="11">
        <v>6092.63</v>
      </c>
      <c r="F12" s="9">
        <f t="shared" si="0"/>
        <v>29671.108100000001</v>
      </c>
    </row>
    <row r="13" spans="1:6" ht="120">
      <c r="A13" s="9" t="s">
        <v>61</v>
      </c>
      <c r="B13" s="9" t="s">
        <v>17</v>
      </c>
      <c r="C13" s="9">
        <v>0.56999999999999995</v>
      </c>
      <c r="D13" s="9" t="s">
        <v>18</v>
      </c>
      <c r="E13" s="9">
        <v>77259.94</v>
      </c>
      <c r="F13" s="9">
        <f t="shared" si="0"/>
        <v>44038.165799999995</v>
      </c>
    </row>
    <row r="14" spans="1:6">
      <c r="A14" s="12">
        <v>10</v>
      </c>
      <c r="B14" s="15" t="s">
        <v>21</v>
      </c>
      <c r="C14" s="16"/>
      <c r="D14" s="10"/>
      <c r="E14" s="16"/>
      <c r="F14" s="9"/>
    </row>
    <row r="15" spans="1:6">
      <c r="A15" s="12" t="s">
        <v>22</v>
      </c>
      <c r="B15" s="9" t="s">
        <v>23</v>
      </c>
      <c r="C15" s="9">
        <v>5.0999999999999996</v>
      </c>
      <c r="D15" s="9" t="s">
        <v>11</v>
      </c>
      <c r="E15" s="9">
        <v>893.67</v>
      </c>
      <c r="F15" s="9">
        <f t="shared" ref="F15:F19" si="1">C15*E15</f>
        <v>4557.7169999999996</v>
      </c>
    </row>
    <row r="16" spans="1:6">
      <c r="A16" s="12" t="s">
        <v>24</v>
      </c>
      <c r="B16" s="9" t="s">
        <v>106</v>
      </c>
      <c r="C16" s="9">
        <v>1.89</v>
      </c>
      <c r="D16" s="9" t="s">
        <v>11</v>
      </c>
      <c r="E16" s="9">
        <v>363.98</v>
      </c>
      <c r="F16" s="9">
        <f t="shared" si="1"/>
        <v>687.92219999999998</v>
      </c>
    </row>
    <row r="17" spans="1:6">
      <c r="A17" s="12" t="s">
        <v>26</v>
      </c>
      <c r="B17" s="9" t="s">
        <v>43</v>
      </c>
      <c r="C17" s="9">
        <v>3.18</v>
      </c>
      <c r="D17" s="9" t="s">
        <v>11</v>
      </c>
      <c r="E17" s="9">
        <v>819.59</v>
      </c>
      <c r="F17" s="9">
        <f t="shared" si="1"/>
        <v>2606.2962000000002</v>
      </c>
    </row>
    <row r="18" spans="1:6">
      <c r="A18" s="12" t="s">
        <v>28</v>
      </c>
      <c r="B18" s="9" t="s">
        <v>44</v>
      </c>
      <c r="C18" s="9">
        <v>10.19</v>
      </c>
      <c r="D18" s="9" t="s">
        <v>11</v>
      </c>
      <c r="E18" s="9">
        <v>496.4</v>
      </c>
      <c r="F18" s="9">
        <f t="shared" si="1"/>
        <v>5058.3159999999998</v>
      </c>
    </row>
    <row r="19" spans="1:6">
      <c r="A19" s="12" t="s">
        <v>30</v>
      </c>
      <c r="B19" s="9" t="s">
        <v>31</v>
      </c>
      <c r="C19" s="9">
        <v>18.920000000000002</v>
      </c>
      <c r="D19" s="9" t="s">
        <v>11</v>
      </c>
      <c r="E19" s="9">
        <v>177.1</v>
      </c>
      <c r="F19" s="9">
        <f t="shared" si="1"/>
        <v>3350.732</v>
      </c>
    </row>
    <row r="20" spans="1:6">
      <c r="A20" s="12"/>
      <c r="B20" s="15"/>
      <c r="C20" s="16"/>
      <c r="D20" s="10"/>
      <c r="E20" s="16" t="s">
        <v>32</v>
      </c>
      <c r="F20" s="11">
        <f>SUM(F5:F19)</f>
        <v>163368.92559999999</v>
      </c>
    </row>
  </sheetData>
  <mergeCells count="3">
    <mergeCell ref="A1:F1"/>
    <mergeCell ref="A2:F2"/>
    <mergeCell ref="A3:F3"/>
  </mergeCells>
  <pageMargins left="0.7" right="0.47" top="0.75" bottom="1.64" header="0.3" footer="0.3"/>
  <pageSetup paperSize="9" scale="90" orientation="portrait" r:id="rId1"/>
</worksheet>
</file>

<file path=xl/worksheets/sheet25.xml><?xml version="1.0" encoding="utf-8"?>
<worksheet xmlns="http://schemas.openxmlformats.org/spreadsheetml/2006/main" xmlns:r="http://schemas.openxmlformats.org/officeDocument/2006/relationships">
  <dimension ref="A1:F20"/>
  <sheetViews>
    <sheetView workbookViewId="0">
      <selection activeCell="A11" sqref="A11"/>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112</v>
      </c>
      <c r="B3" s="31"/>
      <c r="C3" s="31"/>
      <c r="D3" s="31"/>
      <c r="E3" s="31"/>
      <c r="F3" s="31"/>
    </row>
    <row r="4" spans="1:6">
      <c r="A4" s="2" t="s">
        <v>2</v>
      </c>
      <c r="B4" s="2" t="s">
        <v>3</v>
      </c>
      <c r="C4" s="2" t="s">
        <v>4</v>
      </c>
      <c r="D4" s="2" t="s">
        <v>5</v>
      </c>
      <c r="E4" s="2" t="s">
        <v>6</v>
      </c>
      <c r="F4" s="2" t="s">
        <v>7</v>
      </c>
    </row>
    <row r="5" spans="1:6" ht="30">
      <c r="A5" s="10">
        <v>1</v>
      </c>
      <c r="B5" s="9" t="s">
        <v>8</v>
      </c>
      <c r="C5" s="9">
        <v>10</v>
      </c>
      <c r="D5" s="9" t="s">
        <v>9</v>
      </c>
      <c r="E5" s="9">
        <v>330.4</v>
      </c>
      <c r="F5" s="9">
        <f t="shared" ref="F5:F13" si="0">C5*E5</f>
        <v>3304</v>
      </c>
    </row>
    <row r="6" spans="1:6" ht="120">
      <c r="A6" s="8" t="s">
        <v>10</v>
      </c>
      <c r="B6" s="9" t="s">
        <v>129</v>
      </c>
      <c r="C6" s="11">
        <v>109.12</v>
      </c>
      <c r="D6" s="10" t="s">
        <v>11</v>
      </c>
      <c r="E6" s="11">
        <v>153.84</v>
      </c>
      <c r="F6" s="9">
        <f t="shared" si="0"/>
        <v>16787.020800000002</v>
      </c>
    </row>
    <row r="7" spans="1:6" ht="30">
      <c r="A7" s="9" t="s">
        <v>107</v>
      </c>
      <c r="B7" s="9" t="s">
        <v>37</v>
      </c>
      <c r="C7" s="9">
        <v>9.91</v>
      </c>
      <c r="D7" s="9" t="s">
        <v>38</v>
      </c>
      <c r="E7" s="9">
        <v>878.79</v>
      </c>
      <c r="F7" s="9">
        <f>ROUND(E7*C7,2)</f>
        <v>8708.81</v>
      </c>
    </row>
    <row r="8" spans="1:6" ht="60">
      <c r="A8" s="8" t="s">
        <v>53</v>
      </c>
      <c r="B8" s="9" t="s">
        <v>45</v>
      </c>
      <c r="C8" s="11">
        <v>39.64</v>
      </c>
      <c r="D8" s="12" t="s">
        <v>11</v>
      </c>
      <c r="E8" s="11">
        <v>5891.97</v>
      </c>
      <c r="F8" s="9">
        <f t="shared" si="0"/>
        <v>233557.69080000001</v>
      </c>
    </row>
    <row r="9" spans="1:6" ht="90">
      <c r="A9" s="8" t="s">
        <v>128</v>
      </c>
      <c r="B9" s="9" t="s">
        <v>13</v>
      </c>
      <c r="C9" s="9">
        <v>12.49</v>
      </c>
      <c r="D9" s="9" t="s">
        <v>11</v>
      </c>
      <c r="E9" s="9">
        <v>1336.28</v>
      </c>
      <c r="F9" s="9">
        <f t="shared" si="0"/>
        <v>16690.137200000001</v>
      </c>
    </row>
    <row r="10" spans="1:6" ht="105">
      <c r="A10" s="9" t="s">
        <v>130</v>
      </c>
      <c r="B10" s="9" t="s">
        <v>12</v>
      </c>
      <c r="C10" s="9">
        <v>7.43</v>
      </c>
      <c r="D10" s="9" t="s">
        <v>11</v>
      </c>
      <c r="E10" s="9">
        <v>415.58</v>
      </c>
      <c r="F10" s="9">
        <f t="shared" si="0"/>
        <v>3087.7593999999999</v>
      </c>
    </row>
    <row r="11" spans="1:6" ht="45">
      <c r="A11" s="8" t="s">
        <v>60</v>
      </c>
      <c r="B11" s="13" t="s">
        <v>19</v>
      </c>
      <c r="C11" s="11">
        <v>260.22000000000003</v>
      </c>
      <c r="D11" s="8" t="s">
        <v>20</v>
      </c>
      <c r="E11" s="11">
        <v>184.61</v>
      </c>
      <c r="F11" s="9">
        <f t="shared" si="0"/>
        <v>48039.214200000009</v>
      </c>
    </row>
    <row r="12" spans="1:6" ht="105">
      <c r="A12" s="8" t="s">
        <v>66</v>
      </c>
      <c r="B12" s="9" t="s">
        <v>14</v>
      </c>
      <c r="C12" s="11">
        <v>14.87</v>
      </c>
      <c r="D12" s="10" t="s">
        <v>11</v>
      </c>
      <c r="E12" s="11">
        <v>6092.63</v>
      </c>
      <c r="F12" s="9">
        <f t="shared" si="0"/>
        <v>90597.408100000001</v>
      </c>
    </row>
    <row r="13" spans="1:6" ht="120">
      <c r="A13" s="9" t="s">
        <v>61</v>
      </c>
      <c r="B13" s="9" t="s">
        <v>17</v>
      </c>
      <c r="C13" s="9">
        <v>4.46</v>
      </c>
      <c r="D13" s="9" t="s">
        <v>18</v>
      </c>
      <c r="E13" s="9">
        <v>77259.94</v>
      </c>
      <c r="F13" s="9">
        <f t="shared" si="0"/>
        <v>344579.33240000001</v>
      </c>
    </row>
    <row r="14" spans="1:6">
      <c r="A14" s="12">
        <v>10</v>
      </c>
      <c r="B14" s="15" t="s">
        <v>21</v>
      </c>
      <c r="C14" s="16"/>
      <c r="D14" s="10"/>
      <c r="E14" s="16"/>
      <c r="F14" s="9"/>
    </row>
    <row r="15" spans="1:6">
      <c r="A15" s="12" t="s">
        <v>22</v>
      </c>
      <c r="B15" s="9" t="s">
        <v>23</v>
      </c>
      <c r="C15" s="9">
        <v>23.44</v>
      </c>
      <c r="D15" s="9" t="s">
        <v>11</v>
      </c>
      <c r="E15" s="9">
        <v>893.67</v>
      </c>
      <c r="F15" s="9">
        <f t="shared" ref="F15:F19" si="1">C15*E15</f>
        <v>20947.624800000001</v>
      </c>
    </row>
    <row r="16" spans="1:6">
      <c r="A16" s="12" t="s">
        <v>24</v>
      </c>
      <c r="B16" s="9" t="s">
        <v>106</v>
      </c>
      <c r="C16" s="9">
        <v>7.43</v>
      </c>
      <c r="D16" s="9" t="s">
        <v>11</v>
      </c>
      <c r="E16" s="9">
        <v>363.98</v>
      </c>
      <c r="F16" s="9">
        <f t="shared" si="1"/>
        <v>2704.3714</v>
      </c>
    </row>
    <row r="17" spans="1:6">
      <c r="A17" s="12" t="s">
        <v>26</v>
      </c>
      <c r="B17" s="9" t="s">
        <v>43</v>
      </c>
      <c r="C17" s="9">
        <v>12.49</v>
      </c>
      <c r="D17" s="9" t="s">
        <v>11</v>
      </c>
      <c r="E17" s="9">
        <v>819.59</v>
      </c>
      <c r="F17" s="9">
        <f t="shared" si="1"/>
        <v>10236.679100000001</v>
      </c>
    </row>
    <row r="18" spans="1:6">
      <c r="A18" s="12" t="s">
        <v>28</v>
      </c>
      <c r="B18" s="9" t="s">
        <v>44</v>
      </c>
      <c r="C18" s="9">
        <v>46.88</v>
      </c>
      <c r="D18" s="9" t="s">
        <v>11</v>
      </c>
      <c r="E18" s="9">
        <v>496.4</v>
      </c>
      <c r="F18" s="9">
        <f t="shared" si="1"/>
        <v>23271.232</v>
      </c>
    </row>
    <row r="19" spans="1:6">
      <c r="A19" s="12" t="s">
        <v>30</v>
      </c>
      <c r="B19" s="9" t="s">
        <v>31</v>
      </c>
      <c r="C19" s="9">
        <v>109.12</v>
      </c>
      <c r="D19" s="9" t="s">
        <v>11</v>
      </c>
      <c r="E19" s="9">
        <v>177.1</v>
      </c>
      <c r="F19" s="9">
        <f t="shared" si="1"/>
        <v>19325.152000000002</v>
      </c>
    </row>
    <row r="20" spans="1:6">
      <c r="A20" s="12"/>
      <c r="B20" s="15"/>
      <c r="C20" s="16"/>
      <c r="D20" s="10"/>
      <c r="E20" s="16" t="s">
        <v>32</v>
      </c>
      <c r="F20" s="11">
        <f>SUM(F5:F19)</f>
        <v>841836.43219999992</v>
      </c>
    </row>
  </sheetData>
  <mergeCells count="3">
    <mergeCell ref="A1:F1"/>
    <mergeCell ref="A2:F2"/>
    <mergeCell ref="A3:F3"/>
  </mergeCells>
  <pageMargins left="0.7" right="0.47" top="0.75" bottom="1.62" header="0.3" footer="0.3"/>
  <pageSetup paperSize="9" scale="90" orientation="portrait" r:id="rId1"/>
</worksheet>
</file>

<file path=xl/worksheets/sheet26.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1.75" customHeight="1">
      <c r="A3" s="31" t="s">
        <v>113</v>
      </c>
      <c r="B3" s="31"/>
      <c r="C3" s="31"/>
      <c r="D3" s="31"/>
      <c r="E3" s="31"/>
      <c r="F3" s="31"/>
    </row>
    <row r="4" spans="1:6">
      <c r="A4" s="2" t="s">
        <v>2</v>
      </c>
      <c r="B4" s="2" t="s">
        <v>3</v>
      </c>
      <c r="C4" s="2" t="s">
        <v>4</v>
      </c>
      <c r="D4" s="2" t="s">
        <v>5</v>
      </c>
      <c r="E4" s="2" t="s">
        <v>6</v>
      </c>
      <c r="F4" s="2" t="s">
        <v>7</v>
      </c>
    </row>
    <row r="5" spans="1:6" ht="30">
      <c r="A5" s="10">
        <v>1</v>
      </c>
      <c r="B5" s="9" t="s">
        <v>8</v>
      </c>
      <c r="C5" s="9">
        <v>15</v>
      </c>
      <c r="D5" s="9" t="s">
        <v>9</v>
      </c>
      <c r="E5" s="9">
        <v>330.4</v>
      </c>
      <c r="F5" s="9">
        <f t="shared" ref="F5:F13" si="0">C5*E5</f>
        <v>4956</v>
      </c>
    </row>
    <row r="6" spans="1:6" ht="120">
      <c r="A6" s="8" t="s">
        <v>10</v>
      </c>
      <c r="B6" s="9" t="s">
        <v>129</v>
      </c>
      <c r="C6" s="11">
        <v>82.24</v>
      </c>
      <c r="D6" s="10" t="s">
        <v>11</v>
      </c>
      <c r="E6" s="11">
        <v>153.84</v>
      </c>
      <c r="F6" s="9">
        <f t="shared" si="0"/>
        <v>12651.801599999999</v>
      </c>
    </row>
    <row r="7" spans="1:6" ht="30">
      <c r="A7" s="9" t="s">
        <v>107</v>
      </c>
      <c r="B7" s="9" t="s">
        <v>37</v>
      </c>
      <c r="C7" s="9">
        <v>13.57</v>
      </c>
      <c r="D7" s="9" t="s">
        <v>38</v>
      </c>
      <c r="E7" s="9">
        <v>878.79</v>
      </c>
      <c r="F7" s="9">
        <f>ROUND(E7*C7,2)</f>
        <v>11925.18</v>
      </c>
    </row>
    <row r="8" spans="1:6" ht="60">
      <c r="A8" s="8" t="s">
        <v>53</v>
      </c>
      <c r="B8" s="9" t="s">
        <v>45</v>
      </c>
      <c r="C8" s="11">
        <v>47.24</v>
      </c>
      <c r="D8" s="12" t="s">
        <v>11</v>
      </c>
      <c r="E8" s="11">
        <v>5891.97</v>
      </c>
      <c r="F8" s="9">
        <f t="shared" si="0"/>
        <v>278336.66280000005</v>
      </c>
    </row>
    <row r="9" spans="1:6" ht="90">
      <c r="A9" s="8" t="s">
        <v>128</v>
      </c>
      <c r="B9" s="9" t="s">
        <v>13</v>
      </c>
      <c r="C9" s="9">
        <v>17.27</v>
      </c>
      <c r="D9" s="9" t="s">
        <v>11</v>
      </c>
      <c r="E9" s="9">
        <v>1336.28</v>
      </c>
      <c r="F9" s="9">
        <f t="shared" si="0"/>
        <v>23077.5556</v>
      </c>
    </row>
    <row r="10" spans="1:6" ht="105">
      <c r="A10" s="9" t="s">
        <v>130</v>
      </c>
      <c r="B10" s="9" t="s">
        <v>12</v>
      </c>
      <c r="C10" s="9">
        <v>10.28</v>
      </c>
      <c r="D10" s="9" t="s">
        <v>11</v>
      </c>
      <c r="E10" s="9">
        <v>415.58</v>
      </c>
      <c r="F10" s="9">
        <f t="shared" si="0"/>
        <v>4272.1623999999993</v>
      </c>
    </row>
    <row r="11" spans="1:6" ht="45">
      <c r="A11" s="8" t="s">
        <v>60</v>
      </c>
      <c r="B11" s="13" t="s">
        <v>19</v>
      </c>
      <c r="C11" s="11">
        <v>304.11</v>
      </c>
      <c r="D11" s="8" t="s">
        <v>20</v>
      </c>
      <c r="E11" s="11">
        <v>184.61</v>
      </c>
      <c r="F11" s="9">
        <f t="shared" si="0"/>
        <v>56141.747100000008</v>
      </c>
    </row>
    <row r="12" spans="1:6" ht="105">
      <c r="A12" s="8" t="s">
        <v>66</v>
      </c>
      <c r="B12" s="9" t="s">
        <v>14</v>
      </c>
      <c r="C12" s="11">
        <v>13.57</v>
      </c>
      <c r="D12" s="10" t="s">
        <v>11</v>
      </c>
      <c r="E12" s="11">
        <v>6092.63</v>
      </c>
      <c r="F12" s="9">
        <f t="shared" si="0"/>
        <v>82676.989100000006</v>
      </c>
    </row>
    <row r="13" spans="1:6" ht="120">
      <c r="A13" s="9" t="s">
        <v>61</v>
      </c>
      <c r="B13" s="9" t="s">
        <v>17</v>
      </c>
      <c r="C13" s="9">
        <v>2.8</v>
      </c>
      <c r="D13" s="9" t="s">
        <v>18</v>
      </c>
      <c r="E13" s="9">
        <v>77259.94</v>
      </c>
      <c r="F13" s="9">
        <f t="shared" si="0"/>
        <v>216327.83199999999</v>
      </c>
    </row>
    <row r="14" spans="1:6">
      <c r="A14" s="12">
        <v>10</v>
      </c>
      <c r="B14" s="15" t="s">
        <v>21</v>
      </c>
      <c r="C14" s="16"/>
      <c r="D14" s="10"/>
      <c r="E14" s="16"/>
      <c r="F14" s="9"/>
    </row>
    <row r="15" spans="1:6">
      <c r="A15" s="12" t="s">
        <v>22</v>
      </c>
      <c r="B15" s="9" t="s">
        <v>23</v>
      </c>
      <c r="C15" s="9">
        <v>26.15</v>
      </c>
      <c r="D15" s="9" t="s">
        <v>11</v>
      </c>
      <c r="E15" s="9">
        <v>893.67</v>
      </c>
      <c r="F15" s="9">
        <f t="shared" ref="F15:F19" si="1">C15*E15</f>
        <v>23369.470499999999</v>
      </c>
    </row>
    <row r="16" spans="1:6">
      <c r="A16" s="12" t="s">
        <v>24</v>
      </c>
      <c r="B16" s="9" t="s">
        <v>106</v>
      </c>
      <c r="C16" s="9">
        <v>10.28</v>
      </c>
      <c r="D16" s="9" t="s">
        <v>11</v>
      </c>
      <c r="E16" s="9">
        <v>363.98</v>
      </c>
      <c r="F16" s="9">
        <f t="shared" si="1"/>
        <v>3741.7143999999998</v>
      </c>
    </row>
    <row r="17" spans="1:6">
      <c r="A17" s="12" t="s">
        <v>26</v>
      </c>
      <c r="B17" s="9" t="s">
        <v>43</v>
      </c>
      <c r="C17" s="9">
        <v>17.27</v>
      </c>
      <c r="D17" s="9" t="s">
        <v>11</v>
      </c>
      <c r="E17" s="9">
        <v>819.59</v>
      </c>
      <c r="F17" s="9">
        <f t="shared" si="1"/>
        <v>14154.319300000001</v>
      </c>
    </row>
    <row r="18" spans="1:6">
      <c r="A18" s="12" t="s">
        <v>28</v>
      </c>
      <c r="B18" s="9" t="s">
        <v>44</v>
      </c>
      <c r="C18" s="9">
        <v>52.3</v>
      </c>
      <c r="D18" s="9" t="s">
        <v>11</v>
      </c>
      <c r="E18" s="9">
        <v>496.4</v>
      </c>
      <c r="F18" s="9">
        <f t="shared" si="1"/>
        <v>25961.719999999998</v>
      </c>
    </row>
    <row r="19" spans="1:6">
      <c r="A19" s="12" t="s">
        <v>30</v>
      </c>
      <c r="B19" s="9" t="s">
        <v>31</v>
      </c>
      <c r="C19" s="9">
        <v>82.24</v>
      </c>
      <c r="D19" s="9" t="s">
        <v>11</v>
      </c>
      <c r="E19" s="9">
        <v>177.1</v>
      </c>
      <c r="F19" s="9">
        <f t="shared" si="1"/>
        <v>14564.703999999998</v>
      </c>
    </row>
    <row r="20" spans="1:6">
      <c r="A20" s="12"/>
      <c r="B20" s="15"/>
      <c r="C20" s="16"/>
      <c r="D20" s="10"/>
      <c r="E20" s="16" t="s">
        <v>32</v>
      </c>
      <c r="F20" s="11">
        <f>SUM(F5:F19)</f>
        <v>772157.85880000016</v>
      </c>
    </row>
  </sheetData>
  <mergeCells count="3">
    <mergeCell ref="A1:F1"/>
    <mergeCell ref="A2:F2"/>
    <mergeCell ref="A3:F3"/>
  </mergeCells>
  <pageMargins left="0.7" right="0.47" top="0.75" bottom="1.73" header="0.3" footer="0.3"/>
  <pageSetup paperSize="9" scale="90" orientation="portrait" r:id="rId1"/>
</worksheet>
</file>

<file path=xl/worksheets/sheet2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1.75" customHeight="1">
      <c r="A3" s="31" t="s">
        <v>114</v>
      </c>
      <c r="B3" s="31"/>
      <c r="C3" s="31"/>
      <c r="D3" s="31"/>
      <c r="E3" s="31"/>
      <c r="F3" s="31"/>
    </row>
    <row r="4" spans="1:6">
      <c r="A4" s="2" t="s">
        <v>2</v>
      </c>
      <c r="B4" s="2" t="s">
        <v>3</v>
      </c>
      <c r="C4" s="2" t="s">
        <v>4</v>
      </c>
      <c r="D4" s="2" t="s">
        <v>5</v>
      </c>
      <c r="E4" s="2" t="s">
        <v>6</v>
      </c>
      <c r="F4" s="2" t="s">
        <v>7</v>
      </c>
    </row>
    <row r="5" spans="1:6" ht="30">
      <c r="A5" s="10">
        <v>1</v>
      </c>
      <c r="B5" s="9" t="s">
        <v>8</v>
      </c>
      <c r="C5" s="9">
        <v>20</v>
      </c>
      <c r="D5" s="9" t="s">
        <v>9</v>
      </c>
      <c r="E5" s="9">
        <v>330.4</v>
      </c>
      <c r="F5" s="9">
        <f t="shared" ref="F5:F14" si="0">C5*E5</f>
        <v>6608</v>
      </c>
    </row>
    <row r="6" spans="1:6" ht="120">
      <c r="A6" s="8" t="s">
        <v>10</v>
      </c>
      <c r="B6" s="9" t="s">
        <v>129</v>
      </c>
      <c r="C6" s="11">
        <v>28.61</v>
      </c>
      <c r="D6" s="10" t="s">
        <v>11</v>
      </c>
      <c r="E6" s="11">
        <v>153.84</v>
      </c>
      <c r="F6" s="9">
        <f t="shared" si="0"/>
        <v>4401.3624</v>
      </c>
    </row>
    <row r="7" spans="1:6" ht="30">
      <c r="A7" s="9" t="s">
        <v>107</v>
      </c>
      <c r="B7" s="9" t="s">
        <v>37</v>
      </c>
      <c r="C7" s="9">
        <v>3.9</v>
      </c>
      <c r="D7" s="9" t="s">
        <v>38</v>
      </c>
      <c r="E7" s="9">
        <v>878.79</v>
      </c>
      <c r="F7" s="9">
        <f>ROUND(E7*C7,2)</f>
        <v>3427.28</v>
      </c>
    </row>
    <row r="8" spans="1:6" ht="60">
      <c r="A8" s="8" t="s">
        <v>53</v>
      </c>
      <c r="B8" s="9" t="s">
        <v>45</v>
      </c>
      <c r="C8" s="11">
        <v>10.91</v>
      </c>
      <c r="D8" s="12" t="s">
        <v>11</v>
      </c>
      <c r="E8" s="11">
        <v>5891.97</v>
      </c>
      <c r="F8" s="9">
        <f t="shared" si="0"/>
        <v>64281.392700000004</v>
      </c>
    </row>
    <row r="9" spans="1:6" ht="90">
      <c r="A9" s="8" t="s">
        <v>128</v>
      </c>
      <c r="B9" s="9" t="s">
        <v>13</v>
      </c>
      <c r="C9" s="9">
        <v>4.97</v>
      </c>
      <c r="D9" s="9" t="s">
        <v>11</v>
      </c>
      <c r="E9" s="9">
        <v>1336.28</v>
      </c>
      <c r="F9" s="9">
        <f t="shared" si="0"/>
        <v>6641.3115999999991</v>
      </c>
    </row>
    <row r="10" spans="1:6" ht="105">
      <c r="A10" s="9" t="s">
        <v>130</v>
      </c>
      <c r="B10" s="9" t="s">
        <v>12</v>
      </c>
      <c r="C10" s="9">
        <v>2.0099999999999998</v>
      </c>
      <c r="D10" s="9" t="s">
        <v>11</v>
      </c>
      <c r="E10" s="9">
        <v>415.58</v>
      </c>
      <c r="F10" s="9">
        <f t="shared" si="0"/>
        <v>835.31579999999985</v>
      </c>
    </row>
    <row r="11" spans="1:6" ht="45">
      <c r="A11" s="8" t="s">
        <v>60</v>
      </c>
      <c r="B11" s="13" t="s">
        <v>19</v>
      </c>
      <c r="C11" s="11">
        <v>210.73</v>
      </c>
      <c r="D11" s="8" t="s">
        <v>20</v>
      </c>
      <c r="E11" s="11">
        <v>184.61</v>
      </c>
      <c r="F11" s="9">
        <f t="shared" si="0"/>
        <v>38902.865299999998</v>
      </c>
    </row>
    <row r="12" spans="1:6" ht="105">
      <c r="A12" s="8" t="s">
        <v>66</v>
      </c>
      <c r="B12" s="9" t="s">
        <v>14</v>
      </c>
      <c r="C12" s="11">
        <v>14.18</v>
      </c>
      <c r="D12" s="10" t="s">
        <v>11</v>
      </c>
      <c r="E12" s="11">
        <v>6092.63</v>
      </c>
      <c r="F12" s="9">
        <f t="shared" si="0"/>
        <v>86393.493400000007</v>
      </c>
    </row>
    <row r="13" spans="1:6" ht="120">
      <c r="A13" s="9" t="s">
        <v>61</v>
      </c>
      <c r="B13" s="9" t="s">
        <v>17</v>
      </c>
      <c r="C13" s="9">
        <v>1.78</v>
      </c>
      <c r="D13" s="9" t="s">
        <v>18</v>
      </c>
      <c r="E13" s="9">
        <v>77259.94</v>
      </c>
      <c r="F13" s="9">
        <f t="shared" si="0"/>
        <v>137522.69320000001</v>
      </c>
    </row>
    <row r="14" spans="1:6" ht="150">
      <c r="A14" s="9" t="s">
        <v>115</v>
      </c>
      <c r="B14" s="9" t="s">
        <v>34</v>
      </c>
      <c r="C14" s="9">
        <v>102.36</v>
      </c>
      <c r="D14" s="9" t="s">
        <v>11</v>
      </c>
      <c r="E14" s="9">
        <v>4858.76</v>
      </c>
      <c r="F14" s="9">
        <f t="shared" si="0"/>
        <v>497342.67360000004</v>
      </c>
    </row>
    <row r="15" spans="1:6">
      <c r="A15" s="12">
        <v>11</v>
      </c>
      <c r="B15" s="15" t="s">
        <v>21</v>
      </c>
      <c r="C15" s="16"/>
      <c r="D15" s="10"/>
      <c r="E15" s="16"/>
      <c r="F15" s="9"/>
    </row>
    <row r="16" spans="1:6">
      <c r="A16" s="12" t="s">
        <v>22</v>
      </c>
      <c r="B16" s="9" t="s">
        <v>23</v>
      </c>
      <c r="C16" s="9">
        <v>54.81</v>
      </c>
      <c r="D16" s="9" t="s">
        <v>11</v>
      </c>
      <c r="E16" s="9">
        <v>893.67</v>
      </c>
      <c r="F16" s="9">
        <f t="shared" ref="F16:F20" si="1">C16*E16</f>
        <v>48982.0527</v>
      </c>
    </row>
    <row r="17" spans="1:6">
      <c r="A17" s="12" t="s">
        <v>24</v>
      </c>
      <c r="B17" s="9" t="s">
        <v>106</v>
      </c>
      <c r="C17" s="9">
        <v>2.0099999999999998</v>
      </c>
      <c r="D17" s="9" t="s">
        <v>11</v>
      </c>
      <c r="E17" s="9">
        <v>363.98</v>
      </c>
      <c r="F17" s="9">
        <f t="shared" si="1"/>
        <v>731.59979999999996</v>
      </c>
    </row>
    <row r="18" spans="1:6">
      <c r="A18" s="12" t="s">
        <v>26</v>
      </c>
      <c r="B18" s="9" t="s">
        <v>43</v>
      </c>
      <c r="C18" s="9">
        <v>4.97</v>
      </c>
      <c r="D18" s="9" t="s">
        <v>11</v>
      </c>
      <c r="E18" s="9">
        <v>819.59</v>
      </c>
      <c r="F18" s="9">
        <f t="shared" si="1"/>
        <v>4073.3622999999998</v>
      </c>
    </row>
    <row r="19" spans="1:6">
      <c r="A19" s="12" t="s">
        <v>28</v>
      </c>
      <c r="B19" s="9" t="s">
        <v>44</v>
      </c>
      <c r="C19" s="9">
        <v>109.61</v>
      </c>
      <c r="D19" s="9" t="s">
        <v>11</v>
      </c>
      <c r="E19" s="9">
        <v>496.4</v>
      </c>
      <c r="F19" s="9">
        <f t="shared" si="1"/>
        <v>54410.403999999995</v>
      </c>
    </row>
    <row r="20" spans="1:6">
      <c r="A20" s="12" t="s">
        <v>30</v>
      </c>
      <c r="B20" s="9" t="s">
        <v>31</v>
      </c>
      <c r="C20" s="9">
        <v>28.61</v>
      </c>
      <c r="D20" s="9" t="s">
        <v>11</v>
      </c>
      <c r="E20" s="9">
        <v>177.1</v>
      </c>
      <c r="F20" s="9">
        <f t="shared" si="1"/>
        <v>5066.8310000000001</v>
      </c>
    </row>
    <row r="21" spans="1:6">
      <c r="A21" s="12"/>
      <c r="B21" s="15"/>
      <c r="C21" s="16"/>
      <c r="D21" s="10"/>
      <c r="E21" s="16" t="s">
        <v>32</v>
      </c>
      <c r="F21" s="11">
        <f>SUM(F5:F20)</f>
        <v>959620.63780000003</v>
      </c>
    </row>
  </sheetData>
  <mergeCells count="3">
    <mergeCell ref="A1:F1"/>
    <mergeCell ref="A2:F2"/>
    <mergeCell ref="A3:F3"/>
  </mergeCells>
  <pageMargins left="0.7" right="0.47" top="0.75" bottom="0.75" header="0.3" footer="0.3"/>
  <pageSetup paperSize="9" scale="90" orientation="portrait" r:id="rId1"/>
</worksheet>
</file>

<file path=xl/worksheets/sheet28.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1.75" customHeight="1">
      <c r="A3" s="31" t="s">
        <v>116</v>
      </c>
      <c r="B3" s="31"/>
      <c r="C3" s="31"/>
      <c r="D3" s="31"/>
      <c r="E3" s="31"/>
      <c r="F3" s="31"/>
    </row>
    <row r="4" spans="1:6">
      <c r="A4" s="2" t="s">
        <v>2</v>
      </c>
      <c r="B4" s="2" t="s">
        <v>3</v>
      </c>
      <c r="C4" s="2" t="s">
        <v>4</v>
      </c>
      <c r="D4" s="2" t="s">
        <v>5</v>
      </c>
      <c r="E4" s="2" t="s">
        <v>6</v>
      </c>
      <c r="F4" s="2" t="s">
        <v>7</v>
      </c>
    </row>
    <row r="5" spans="1:6" ht="30">
      <c r="A5" s="10">
        <v>1</v>
      </c>
      <c r="B5" s="9" t="s">
        <v>8</v>
      </c>
      <c r="C5" s="9">
        <v>10</v>
      </c>
      <c r="D5" s="9" t="s">
        <v>9</v>
      </c>
      <c r="E5" s="9">
        <v>330.4</v>
      </c>
      <c r="F5" s="9">
        <f t="shared" ref="F5:F13" si="0">C5*E5</f>
        <v>3304</v>
      </c>
    </row>
    <row r="6" spans="1:6" ht="120">
      <c r="A6" s="8" t="s">
        <v>10</v>
      </c>
      <c r="B6" s="9" t="s">
        <v>129</v>
      </c>
      <c r="C6" s="11">
        <v>46.67</v>
      </c>
      <c r="D6" s="10" t="s">
        <v>11</v>
      </c>
      <c r="E6" s="11">
        <v>153.84</v>
      </c>
      <c r="F6" s="9">
        <f t="shared" si="0"/>
        <v>7179.7128000000002</v>
      </c>
    </row>
    <row r="7" spans="1:6" ht="30">
      <c r="A7" s="9" t="s">
        <v>107</v>
      </c>
      <c r="B7" s="9" t="s">
        <v>37</v>
      </c>
      <c r="C7" s="9">
        <v>4.3</v>
      </c>
      <c r="D7" s="9" t="s">
        <v>38</v>
      </c>
      <c r="E7" s="9">
        <v>878.79</v>
      </c>
      <c r="F7" s="9">
        <f>ROUND(E7*C7,2)</f>
        <v>3778.8</v>
      </c>
    </row>
    <row r="8" spans="1:6" ht="60">
      <c r="A8" s="8" t="s">
        <v>53</v>
      </c>
      <c r="B8" s="9" t="s">
        <v>45</v>
      </c>
      <c r="C8" s="11">
        <v>20.94</v>
      </c>
      <c r="D8" s="12" t="s">
        <v>11</v>
      </c>
      <c r="E8" s="11">
        <v>5891.97</v>
      </c>
      <c r="F8" s="9">
        <f t="shared" si="0"/>
        <v>123377.85180000002</v>
      </c>
    </row>
    <row r="9" spans="1:6" ht="90">
      <c r="A9" s="8" t="s">
        <v>128</v>
      </c>
      <c r="B9" s="9" t="s">
        <v>13</v>
      </c>
      <c r="C9" s="9">
        <v>7.73</v>
      </c>
      <c r="D9" s="9" t="s">
        <v>11</v>
      </c>
      <c r="E9" s="9">
        <v>1336.28</v>
      </c>
      <c r="F9" s="9">
        <f t="shared" si="0"/>
        <v>10329.4444</v>
      </c>
    </row>
    <row r="10" spans="1:6" ht="105">
      <c r="A10" s="9" t="s">
        <v>130</v>
      </c>
      <c r="B10" s="9" t="s">
        <v>12</v>
      </c>
      <c r="C10" s="9">
        <v>3.13</v>
      </c>
      <c r="D10" s="9" t="s">
        <v>11</v>
      </c>
      <c r="E10" s="9">
        <v>415.58</v>
      </c>
      <c r="F10" s="9">
        <f t="shared" si="0"/>
        <v>1300.7654</v>
      </c>
    </row>
    <row r="11" spans="1:6" ht="45">
      <c r="A11" s="8" t="s">
        <v>60</v>
      </c>
      <c r="B11" s="13" t="s">
        <v>19</v>
      </c>
      <c r="C11" s="11">
        <v>157.99</v>
      </c>
      <c r="D11" s="8" t="s">
        <v>20</v>
      </c>
      <c r="E11" s="11">
        <v>184.61</v>
      </c>
      <c r="F11" s="9">
        <f t="shared" si="0"/>
        <v>29166.533900000002</v>
      </c>
    </row>
    <row r="12" spans="1:6" ht="105">
      <c r="A12" s="8" t="s">
        <v>66</v>
      </c>
      <c r="B12" s="9" t="s">
        <v>14</v>
      </c>
      <c r="C12" s="11">
        <v>8</v>
      </c>
      <c r="D12" s="10" t="s">
        <v>11</v>
      </c>
      <c r="E12" s="11">
        <v>6092.63</v>
      </c>
      <c r="F12" s="9">
        <f t="shared" si="0"/>
        <v>48741.04</v>
      </c>
    </row>
    <row r="13" spans="1:6" ht="120">
      <c r="A13" s="9" t="s">
        <v>61</v>
      </c>
      <c r="B13" s="9" t="s">
        <v>17</v>
      </c>
      <c r="C13" s="9">
        <v>1.92</v>
      </c>
      <c r="D13" s="9" t="s">
        <v>18</v>
      </c>
      <c r="E13" s="9">
        <v>77259.94</v>
      </c>
      <c r="F13" s="9">
        <f t="shared" si="0"/>
        <v>148339.08480000001</v>
      </c>
    </row>
    <row r="14" spans="1:6">
      <c r="A14" s="12">
        <v>10</v>
      </c>
      <c r="B14" s="15" t="s">
        <v>21</v>
      </c>
      <c r="C14" s="16"/>
      <c r="D14" s="10"/>
      <c r="E14" s="16"/>
      <c r="F14" s="9"/>
    </row>
    <row r="15" spans="1:6">
      <c r="A15" s="12" t="s">
        <v>22</v>
      </c>
      <c r="B15" s="9" t="s">
        <v>23</v>
      </c>
      <c r="C15" s="9">
        <v>12.44</v>
      </c>
      <c r="D15" s="9" t="s">
        <v>11</v>
      </c>
      <c r="E15" s="9">
        <v>893.67</v>
      </c>
      <c r="F15" s="9">
        <f t="shared" ref="F15:F19" si="1">C15*E15</f>
        <v>11117.254799999999</v>
      </c>
    </row>
    <row r="16" spans="1:6">
      <c r="A16" s="12" t="s">
        <v>24</v>
      </c>
      <c r="B16" s="9" t="s">
        <v>106</v>
      </c>
      <c r="C16" s="9">
        <v>3.13</v>
      </c>
      <c r="D16" s="9" t="s">
        <v>11</v>
      </c>
      <c r="E16" s="9">
        <v>363.98</v>
      </c>
      <c r="F16" s="9">
        <f t="shared" si="1"/>
        <v>1139.2574</v>
      </c>
    </row>
    <row r="17" spans="1:6">
      <c r="A17" s="12" t="s">
        <v>26</v>
      </c>
      <c r="B17" s="9" t="s">
        <v>43</v>
      </c>
      <c r="C17" s="9">
        <v>7.73</v>
      </c>
      <c r="D17" s="9" t="s">
        <v>11</v>
      </c>
      <c r="E17" s="9">
        <v>819.59</v>
      </c>
      <c r="F17" s="9">
        <f t="shared" si="1"/>
        <v>6335.4307000000008</v>
      </c>
    </row>
    <row r="18" spans="1:6">
      <c r="A18" s="12" t="s">
        <v>28</v>
      </c>
      <c r="B18" s="9" t="s">
        <v>44</v>
      </c>
      <c r="C18" s="9">
        <v>24.89</v>
      </c>
      <c r="D18" s="9" t="s">
        <v>11</v>
      </c>
      <c r="E18" s="9">
        <v>496.4</v>
      </c>
      <c r="F18" s="9">
        <f t="shared" si="1"/>
        <v>12355.395999999999</v>
      </c>
    </row>
    <row r="19" spans="1:6">
      <c r="A19" s="12" t="s">
        <v>30</v>
      </c>
      <c r="B19" s="9" t="s">
        <v>31</v>
      </c>
      <c r="C19" s="9">
        <v>46.67</v>
      </c>
      <c r="D19" s="9" t="s">
        <v>11</v>
      </c>
      <c r="E19" s="9">
        <v>177.1</v>
      </c>
      <c r="F19" s="9">
        <f t="shared" si="1"/>
        <v>8265.2569999999996</v>
      </c>
    </row>
    <row r="20" spans="1:6">
      <c r="A20" s="12"/>
      <c r="B20" s="15"/>
      <c r="C20" s="16"/>
      <c r="D20" s="10"/>
      <c r="E20" s="16" t="s">
        <v>32</v>
      </c>
      <c r="F20" s="11">
        <f>SUM(F5:F19)</f>
        <v>414729.82900000009</v>
      </c>
    </row>
  </sheetData>
  <mergeCells count="3">
    <mergeCell ref="A1:F1"/>
    <mergeCell ref="A2:F2"/>
    <mergeCell ref="A3:F3"/>
  </mergeCells>
  <pageMargins left="0.7" right="0.47" top="0.75" bottom="1.66" header="0.3" footer="0.3"/>
  <pageSetup paperSize="9" scale="90" orientation="portrait" r:id="rId1"/>
</worksheet>
</file>

<file path=xl/worksheets/sheet29.xml><?xml version="1.0" encoding="utf-8"?>
<worksheet xmlns="http://schemas.openxmlformats.org/spreadsheetml/2006/main" xmlns:r="http://schemas.openxmlformats.org/officeDocument/2006/relationships">
  <dimension ref="A1:F20"/>
  <sheetViews>
    <sheetView workbookViewId="0">
      <selection activeCell="B6" sqref="B6"/>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1.75" customHeight="1">
      <c r="A3" s="31" t="s">
        <v>117</v>
      </c>
      <c r="B3" s="32"/>
      <c r="C3" s="32"/>
      <c r="D3" s="32"/>
      <c r="E3" s="32"/>
      <c r="F3" s="33"/>
    </row>
    <row r="4" spans="1:6">
      <c r="A4" s="2" t="s">
        <v>2</v>
      </c>
      <c r="B4" s="2" t="s">
        <v>3</v>
      </c>
      <c r="C4" s="2" t="s">
        <v>4</v>
      </c>
      <c r="D4" s="2" t="s">
        <v>5</v>
      </c>
      <c r="E4" s="2" t="s">
        <v>6</v>
      </c>
      <c r="F4" s="2" t="s">
        <v>7</v>
      </c>
    </row>
    <row r="5" spans="1:6" ht="30">
      <c r="A5" s="10">
        <v>1</v>
      </c>
      <c r="B5" s="9" t="s">
        <v>8</v>
      </c>
      <c r="C5" s="9">
        <v>10</v>
      </c>
      <c r="D5" s="9" t="s">
        <v>9</v>
      </c>
      <c r="E5" s="9">
        <v>330.4</v>
      </c>
      <c r="F5" s="9">
        <f t="shared" ref="F5:F13" si="0">C5*E5</f>
        <v>3304</v>
      </c>
    </row>
    <row r="6" spans="1:6" ht="120">
      <c r="A6" s="8" t="s">
        <v>10</v>
      </c>
      <c r="B6" s="9" t="s">
        <v>129</v>
      </c>
      <c r="C6" s="11">
        <v>92.57</v>
      </c>
      <c r="D6" s="10" t="s">
        <v>11</v>
      </c>
      <c r="E6" s="11">
        <v>153.84</v>
      </c>
      <c r="F6" s="9">
        <f t="shared" si="0"/>
        <v>14240.968799999999</v>
      </c>
    </row>
    <row r="7" spans="1:6" ht="30">
      <c r="A7" s="9" t="s">
        <v>107</v>
      </c>
      <c r="B7" s="9" t="s">
        <v>37</v>
      </c>
      <c r="C7" s="9">
        <v>12.62</v>
      </c>
      <c r="D7" s="9" t="s">
        <v>38</v>
      </c>
      <c r="E7" s="9">
        <v>878.79</v>
      </c>
      <c r="F7" s="9">
        <f>ROUND(E7*C7,2)</f>
        <v>11090.33</v>
      </c>
    </row>
    <row r="8" spans="1:6" ht="60">
      <c r="A8" s="8" t="s">
        <v>53</v>
      </c>
      <c r="B8" s="9" t="s">
        <v>45</v>
      </c>
      <c r="C8" s="11">
        <v>35.479999999999997</v>
      </c>
      <c r="D8" s="12" t="s">
        <v>11</v>
      </c>
      <c r="E8" s="11">
        <v>5891.97</v>
      </c>
      <c r="F8" s="9">
        <f t="shared" si="0"/>
        <v>209047.0956</v>
      </c>
    </row>
    <row r="9" spans="1:6" ht="90">
      <c r="A9" s="8" t="s">
        <v>128</v>
      </c>
      <c r="B9" s="9" t="s">
        <v>13</v>
      </c>
      <c r="C9" s="9">
        <v>16.07</v>
      </c>
      <c r="D9" s="9" t="s">
        <v>11</v>
      </c>
      <c r="E9" s="9">
        <v>1336.28</v>
      </c>
      <c r="F9" s="9">
        <f t="shared" si="0"/>
        <v>21474.0196</v>
      </c>
    </row>
    <row r="10" spans="1:6" ht="105">
      <c r="A10" s="9" t="s">
        <v>130</v>
      </c>
      <c r="B10" s="9" t="s">
        <v>12</v>
      </c>
      <c r="C10" s="9">
        <v>6.5</v>
      </c>
      <c r="D10" s="9" t="s">
        <v>11</v>
      </c>
      <c r="E10" s="9">
        <v>415.58</v>
      </c>
      <c r="F10" s="9">
        <f t="shared" si="0"/>
        <v>2701.27</v>
      </c>
    </row>
    <row r="11" spans="1:6" ht="45">
      <c r="A11" s="8" t="s">
        <v>60</v>
      </c>
      <c r="B11" s="13" t="s">
        <v>19</v>
      </c>
      <c r="C11" s="11">
        <v>301.2</v>
      </c>
      <c r="D11" s="8" t="s">
        <v>20</v>
      </c>
      <c r="E11" s="11">
        <v>184.61</v>
      </c>
      <c r="F11" s="9">
        <f t="shared" si="0"/>
        <v>55604.531999999999</v>
      </c>
    </row>
    <row r="12" spans="1:6" ht="105">
      <c r="A12" s="8" t="s">
        <v>66</v>
      </c>
      <c r="B12" s="9" t="s">
        <v>14</v>
      </c>
      <c r="C12" s="11">
        <v>16.96</v>
      </c>
      <c r="D12" s="10" t="s">
        <v>11</v>
      </c>
      <c r="E12" s="11">
        <v>6092.63</v>
      </c>
      <c r="F12" s="9">
        <f t="shared" si="0"/>
        <v>103331.00480000001</v>
      </c>
    </row>
    <row r="13" spans="1:6" ht="120">
      <c r="A13" s="9" t="s">
        <v>61</v>
      </c>
      <c r="B13" s="9" t="s">
        <v>17</v>
      </c>
      <c r="C13" s="9">
        <v>3.51</v>
      </c>
      <c r="D13" s="9" t="s">
        <v>18</v>
      </c>
      <c r="E13" s="9">
        <v>77259.94</v>
      </c>
      <c r="F13" s="9">
        <f t="shared" si="0"/>
        <v>271182.38939999999</v>
      </c>
    </row>
    <row r="14" spans="1:6">
      <c r="A14" s="12">
        <v>10</v>
      </c>
      <c r="B14" s="15" t="s">
        <v>21</v>
      </c>
      <c r="C14" s="16"/>
      <c r="D14" s="10"/>
      <c r="E14" s="16"/>
      <c r="F14" s="9"/>
    </row>
    <row r="15" spans="1:6">
      <c r="A15" s="12" t="s">
        <v>22</v>
      </c>
      <c r="B15" s="9" t="s">
        <v>23</v>
      </c>
      <c r="C15" s="9">
        <v>22.55</v>
      </c>
      <c r="D15" s="9" t="s">
        <v>11</v>
      </c>
      <c r="E15" s="9">
        <v>893.67</v>
      </c>
      <c r="F15" s="9">
        <f t="shared" ref="F15:F19" si="1">C15*E15</f>
        <v>20152.2585</v>
      </c>
    </row>
    <row r="16" spans="1:6">
      <c r="A16" s="12" t="s">
        <v>24</v>
      </c>
      <c r="B16" s="9" t="s">
        <v>106</v>
      </c>
      <c r="C16" s="9">
        <v>6.5</v>
      </c>
      <c r="D16" s="9" t="s">
        <v>11</v>
      </c>
      <c r="E16" s="9">
        <v>363.98</v>
      </c>
      <c r="F16" s="9">
        <f t="shared" si="1"/>
        <v>2365.87</v>
      </c>
    </row>
    <row r="17" spans="1:6">
      <c r="A17" s="12" t="s">
        <v>26</v>
      </c>
      <c r="B17" s="9" t="s">
        <v>43</v>
      </c>
      <c r="C17" s="9">
        <v>16.07</v>
      </c>
      <c r="D17" s="9" t="s">
        <v>11</v>
      </c>
      <c r="E17" s="9">
        <v>819.59</v>
      </c>
      <c r="F17" s="9">
        <f t="shared" si="1"/>
        <v>13170.811300000001</v>
      </c>
    </row>
    <row r="18" spans="1:6">
      <c r="A18" s="12" t="s">
        <v>28</v>
      </c>
      <c r="B18" s="9" t="s">
        <v>44</v>
      </c>
      <c r="C18" s="9">
        <v>45.1</v>
      </c>
      <c r="D18" s="9" t="s">
        <v>11</v>
      </c>
      <c r="E18" s="9">
        <v>496.4</v>
      </c>
      <c r="F18" s="9">
        <f t="shared" si="1"/>
        <v>22387.64</v>
      </c>
    </row>
    <row r="19" spans="1:6">
      <c r="A19" s="12" t="s">
        <v>30</v>
      </c>
      <c r="B19" s="9" t="s">
        <v>31</v>
      </c>
      <c r="C19" s="9">
        <v>92.57</v>
      </c>
      <c r="D19" s="9" t="s">
        <v>11</v>
      </c>
      <c r="E19" s="9">
        <v>177.1</v>
      </c>
      <c r="F19" s="9">
        <f t="shared" si="1"/>
        <v>16394.146999999997</v>
      </c>
    </row>
    <row r="20" spans="1:6">
      <c r="A20" s="12"/>
      <c r="B20" s="15"/>
      <c r="C20" s="16"/>
      <c r="D20" s="10"/>
      <c r="E20" s="16" t="s">
        <v>32</v>
      </c>
      <c r="F20" s="11">
        <f>SUM(F5:F19)</f>
        <v>766446.33700000006</v>
      </c>
    </row>
  </sheetData>
  <mergeCells count="3">
    <mergeCell ref="A1:F1"/>
    <mergeCell ref="A2:F2"/>
    <mergeCell ref="A3:F3"/>
  </mergeCells>
  <pageMargins left="0.7" right="0.47" top="0.75" bottom="1.68" header="0.3" footer="0.3"/>
  <pageSetup paperSize="9" scale="90" orientation="portrait" r:id="rId1"/>
</worksheet>
</file>

<file path=xl/worksheets/sheet3.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4.75" customHeight="1">
      <c r="A3" s="31" t="s">
        <v>80</v>
      </c>
      <c r="B3" s="31"/>
      <c r="C3" s="31"/>
      <c r="D3" s="31"/>
      <c r="E3" s="31"/>
      <c r="F3" s="31"/>
    </row>
    <row r="4" spans="1:6">
      <c r="A4" s="2" t="s">
        <v>2</v>
      </c>
      <c r="B4" s="2" t="s">
        <v>3</v>
      </c>
      <c r="C4" s="2" t="s">
        <v>4</v>
      </c>
      <c r="D4" s="2" t="s">
        <v>5</v>
      </c>
      <c r="E4" s="2" t="s">
        <v>6</v>
      </c>
      <c r="F4" s="2" t="s">
        <v>7</v>
      </c>
    </row>
    <row r="5" spans="1:6" ht="120">
      <c r="A5" s="8" t="s">
        <v>36</v>
      </c>
      <c r="B5" s="9" t="s">
        <v>129</v>
      </c>
      <c r="C5" s="11">
        <v>72.22</v>
      </c>
      <c r="D5" s="10" t="s">
        <v>11</v>
      </c>
      <c r="E5" s="11">
        <v>153.84</v>
      </c>
      <c r="F5" s="9">
        <f t="shared" ref="F5:F9" si="0">C5*E5</f>
        <v>11110.3248</v>
      </c>
    </row>
    <row r="6" spans="1:6" ht="105">
      <c r="A6" s="8" t="s">
        <v>99</v>
      </c>
      <c r="B6" s="9" t="s">
        <v>12</v>
      </c>
      <c r="C6" s="11">
        <v>24.07</v>
      </c>
      <c r="D6" s="10" t="s">
        <v>11</v>
      </c>
      <c r="E6" s="11">
        <v>415.58</v>
      </c>
      <c r="F6" s="9">
        <f t="shared" si="0"/>
        <v>10003.0106</v>
      </c>
    </row>
    <row r="7" spans="1:6" ht="90">
      <c r="A7" s="8" t="s">
        <v>52</v>
      </c>
      <c r="B7" s="9" t="s">
        <v>13</v>
      </c>
      <c r="C7" s="11">
        <v>39.479999999999997</v>
      </c>
      <c r="D7" s="12" t="s">
        <v>11</v>
      </c>
      <c r="E7" s="11">
        <v>1438.96</v>
      </c>
      <c r="F7" s="9">
        <f t="shared" si="0"/>
        <v>56810.140799999994</v>
      </c>
    </row>
    <row r="8" spans="1:6" ht="150">
      <c r="A8" s="8" t="s">
        <v>62</v>
      </c>
      <c r="B8" s="9" t="s">
        <v>34</v>
      </c>
      <c r="C8" s="11">
        <v>48.15</v>
      </c>
      <c r="D8" s="12" t="s">
        <v>11</v>
      </c>
      <c r="E8" s="11">
        <v>4858.76</v>
      </c>
      <c r="F8" s="9">
        <f t="shared" si="0"/>
        <v>233949.29399999999</v>
      </c>
    </row>
    <row r="9" spans="1:6" ht="45">
      <c r="A9" s="9" t="s">
        <v>63</v>
      </c>
      <c r="B9" s="9" t="s">
        <v>19</v>
      </c>
      <c r="C9" s="9">
        <v>31.6</v>
      </c>
      <c r="D9" s="9" t="s">
        <v>20</v>
      </c>
      <c r="E9" s="9">
        <v>184.61</v>
      </c>
      <c r="F9" s="9">
        <f t="shared" si="0"/>
        <v>5833.6760000000004</v>
      </c>
    </row>
    <row r="10" spans="1:6" ht="14.25" customHeight="1">
      <c r="A10" s="12">
        <v>6</v>
      </c>
      <c r="B10" s="15" t="s">
        <v>21</v>
      </c>
      <c r="C10" s="16"/>
      <c r="D10" s="10"/>
      <c r="E10" s="16"/>
      <c r="F10" s="9"/>
    </row>
    <row r="11" spans="1:6">
      <c r="A11" s="12" t="s">
        <v>22</v>
      </c>
      <c r="B11" s="9" t="s">
        <v>23</v>
      </c>
      <c r="C11" s="9">
        <v>20.7</v>
      </c>
      <c r="D11" s="9" t="s">
        <v>11</v>
      </c>
      <c r="E11" s="9">
        <v>893.67</v>
      </c>
      <c r="F11" s="9">
        <f t="shared" ref="F11:F15" si="1">C11*E11</f>
        <v>18498.968999999997</v>
      </c>
    </row>
    <row r="12" spans="1:6">
      <c r="A12" s="12" t="s">
        <v>24</v>
      </c>
      <c r="B12" s="9" t="s">
        <v>42</v>
      </c>
      <c r="C12" s="9">
        <v>24.07</v>
      </c>
      <c r="D12" s="9" t="s">
        <v>11</v>
      </c>
      <c r="E12" s="9">
        <v>363.98</v>
      </c>
      <c r="F12" s="9">
        <f t="shared" si="1"/>
        <v>8760.9986000000008</v>
      </c>
    </row>
    <row r="13" spans="1:6">
      <c r="A13" s="12" t="s">
        <v>26</v>
      </c>
      <c r="B13" s="9" t="s">
        <v>43</v>
      </c>
      <c r="C13" s="9">
        <v>39.479999999999997</v>
      </c>
      <c r="D13" s="9" t="s">
        <v>11</v>
      </c>
      <c r="E13" s="9">
        <v>819.59</v>
      </c>
      <c r="F13" s="9">
        <f t="shared" si="1"/>
        <v>32357.413199999999</v>
      </c>
    </row>
    <row r="14" spans="1:6">
      <c r="A14" s="12" t="s">
        <v>28</v>
      </c>
      <c r="B14" s="9" t="s">
        <v>44</v>
      </c>
      <c r="C14" s="9">
        <v>41.41</v>
      </c>
      <c r="D14" s="9" t="s">
        <v>11</v>
      </c>
      <c r="E14" s="9">
        <v>496.4</v>
      </c>
      <c r="F14" s="9">
        <f t="shared" si="1"/>
        <v>20555.923999999999</v>
      </c>
    </row>
    <row r="15" spans="1:6">
      <c r="A15" s="12" t="s">
        <v>30</v>
      </c>
      <c r="B15" s="9" t="s">
        <v>31</v>
      </c>
      <c r="C15" s="9">
        <v>72.22</v>
      </c>
      <c r="D15" s="9" t="s">
        <v>11</v>
      </c>
      <c r="E15" s="9">
        <v>177.1</v>
      </c>
      <c r="F15" s="9">
        <f t="shared" si="1"/>
        <v>12790.162</v>
      </c>
    </row>
    <row r="16" spans="1:6">
      <c r="A16" s="12"/>
      <c r="B16" s="15"/>
      <c r="C16" s="16"/>
      <c r="D16" s="10"/>
      <c r="E16" s="16" t="s">
        <v>32</v>
      </c>
      <c r="F16" s="11">
        <f>SUM(F5:F15)</f>
        <v>410669.91299999994</v>
      </c>
    </row>
  </sheetData>
  <mergeCells count="3">
    <mergeCell ref="A1:F1"/>
    <mergeCell ref="A2:F2"/>
    <mergeCell ref="A3:F3"/>
  </mergeCells>
  <pageMargins left="0.53" right="0.43" top="0.75" bottom="0.75" header="0.3" footer="0.3"/>
  <pageSetup paperSize="9" scale="95" orientation="portrait" r:id="rId1"/>
</worksheet>
</file>

<file path=xl/worksheets/sheet30.xml><?xml version="1.0" encoding="utf-8"?>
<worksheet xmlns="http://schemas.openxmlformats.org/spreadsheetml/2006/main" xmlns:r="http://schemas.openxmlformats.org/officeDocument/2006/relationships">
  <dimension ref="A1:K20"/>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11" ht="18.75">
      <c r="A1" s="30" t="s">
        <v>0</v>
      </c>
      <c r="B1" s="30"/>
      <c r="C1" s="30"/>
      <c r="D1" s="30"/>
      <c r="E1" s="30"/>
      <c r="F1" s="30"/>
    </row>
    <row r="2" spans="1:11" ht="18.75">
      <c r="A2" s="30" t="s">
        <v>1</v>
      </c>
      <c r="B2" s="30"/>
      <c r="C2" s="30"/>
      <c r="D2" s="30"/>
      <c r="E2" s="30"/>
      <c r="F2" s="30"/>
    </row>
    <row r="3" spans="1:11" ht="51.75" customHeight="1">
      <c r="A3" s="31" t="s">
        <v>118</v>
      </c>
      <c r="B3" s="31"/>
      <c r="C3" s="31"/>
      <c r="D3" s="31"/>
      <c r="E3" s="31"/>
      <c r="F3" s="31"/>
    </row>
    <row r="4" spans="1:11">
      <c r="A4" s="2" t="s">
        <v>2</v>
      </c>
      <c r="B4" s="2" t="s">
        <v>3</v>
      </c>
      <c r="C4" s="2" t="s">
        <v>4</v>
      </c>
      <c r="D4" s="2" t="s">
        <v>5</v>
      </c>
      <c r="E4" s="2" t="s">
        <v>6</v>
      </c>
      <c r="F4" s="2" t="s">
        <v>7</v>
      </c>
    </row>
    <row r="5" spans="1:11" ht="30">
      <c r="A5" s="10">
        <v>1</v>
      </c>
      <c r="B5" s="9" t="s">
        <v>8</v>
      </c>
      <c r="C5" s="9">
        <v>10</v>
      </c>
      <c r="D5" s="9" t="s">
        <v>9</v>
      </c>
      <c r="E5" s="9">
        <v>330.4</v>
      </c>
      <c r="F5" s="9">
        <f t="shared" ref="F5:F13" si="0">C5*E5</f>
        <v>3304</v>
      </c>
    </row>
    <row r="6" spans="1:11" ht="120">
      <c r="A6" s="8" t="s">
        <v>10</v>
      </c>
      <c r="B6" s="9" t="s">
        <v>129</v>
      </c>
      <c r="C6" s="11">
        <v>45.36</v>
      </c>
      <c r="D6" s="10" t="s">
        <v>11</v>
      </c>
      <c r="E6" s="11">
        <v>153.84</v>
      </c>
      <c r="F6" s="9">
        <f t="shared" si="0"/>
        <v>6978.1823999999997</v>
      </c>
      <c r="K6" s="1" t="s">
        <v>119</v>
      </c>
    </row>
    <row r="7" spans="1:11" ht="30">
      <c r="A7" s="9" t="s">
        <v>107</v>
      </c>
      <c r="B7" s="9" t="s">
        <v>37</v>
      </c>
      <c r="C7" s="9">
        <v>3.4</v>
      </c>
      <c r="D7" s="9" t="s">
        <v>38</v>
      </c>
      <c r="E7" s="9">
        <v>878.79</v>
      </c>
      <c r="F7" s="9">
        <f>ROUND(E7*C7,2)</f>
        <v>2987.89</v>
      </c>
    </row>
    <row r="8" spans="1:11" ht="60">
      <c r="A8" s="8" t="s">
        <v>53</v>
      </c>
      <c r="B8" s="9" t="s">
        <v>45</v>
      </c>
      <c r="C8" s="11">
        <v>18.690000000000001</v>
      </c>
      <c r="D8" s="12" t="s">
        <v>11</v>
      </c>
      <c r="E8" s="11">
        <v>5891.97</v>
      </c>
      <c r="F8" s="9">
        <f t="shared" si="0"/>
        <v>110120.91930000001</v>
      </c>
    </row>
    <row r="9" spans="1:11" ht="90">
      <c r="A9" s="8" t="s">
        <v>128</v>
      </c>
      <c r="B9" s="9" t="s">
        <v>13</v>
      </c>
      <c r="C9" s="9">
        <v>7.14</v>
      </c>
      <c r="D9" s="9" t="s">
        <v>11</v>
      </c>
      <c r="E9" s="9">
        <v>1336.28</v>
      </c>
      <c r="F9" s="9">
        <f t="shared" si="0"/>
        <v>9541.0391999999993</v>
      </c>
    </row>
    <row r="10" spans="1:11" ht="105">
      <c r="A10" s="9" t="s">
        <v>130</v>
      </c>
      <c r="B10" s="9" t="s">
        <v>12</v>
      </c>
      <c r="C10" s="9">
        <v>4.25</v>
      </c>
      <c r="D10" s="9" t="s">
        <v>11</v>
      </c>
      <c r="E10" s="9">
        <v>415.58</v>
      </c>
      <c r="F10" s="9">
        <f t="shared" si="0"/>
        <v>1766.2149999999999</v>
      </c>
    </row>
    <row r="11" spans="1:11" ht="45">
      <c r="A11" s="8" t="s">
        <v>60</v>
      </c>
      <c r="B11" s="13" t="s">
        <v>19</v>
      </c>
      <c r="C11" s="11">
        <v>122.68</v>
      </c>
      <c r="D11" s="8" t="s">
        <v>20</v>
      </c>
      <c r="E11" s="11">
        <v>184.61</v>
      </c>
      <c r="F11" s="9">
        <f t="shared" si="0"/>
        <v>22647.954800000003</v>
      </c>
    </row>
    <row r="12" spans="1:11" ht="105">
      <c r="A12" s="8" t="s">
        <v>66</v>
      </c>
      <c r="B12" s="9" t="s">
        <v>14</v>
      </c>
      <c r="C12" s="11">
        <v>8.49</v>
      </c>
      <c r="D12" s="10" t="s">
        <v>11</v>
      </c>
      <c r="E12" s="11">
        <v>6092.63</v>
      </c>
      <c r="F12" s="9">
        <f t="shared" si="0"/>
        <v>51726.428700000004</v>
      </c>
    </row>
    <row r="13" spans="1:11" ht="120">
      <c r="A13" s="9" t="s">
        <v>61</v>
      </c>
      <c r="B13" s="9" t="s">
        <v>17</v>
      </c>
      <c r="C13" s="9">
        <v>2.2400000000000002</v>
      </c>
      <c r="D13" s="9" t="s">
        <v>18</v>
      </c>
      <c r="E13" s="9">
        <v>77259.94</v>
      </c>
      <c r="F13" s="9">
        <f t="shared" si="0"/>
        <v>173062.26560000001</v>
      </c>
    </row>
    <row r="14" spans="1:11">
      <c r="A14" s="12">
        <v>10</v>
      </c>
      <c r="B14" s="15" t="s">
        <v>21</v>
      </c>
      <c r="C14" s="16"/>
      <c r="D14" s="10"/>
      <c r="E14" s="16"/>
      <c r="F14" s="9"/>
    </row>
    <row r="15" spans="1:11">
      <c r="A15" s="12" t="s">
        <v>22</v>
      </c>
      <c r="B15" s="9" t="s">
        <v>23</v>
      </c>
      <c r="C15" s="9">
        <v>11.69</v>
      </c>
      <c r="D15" s="9" t="s">
        <v>11</v>
      </c>
      <c r="E15" s="9">
        <v>893.67</v>
      </c>
      <c r="F15" s="9">
        <f t="shared" ref="F15:F19" si="1">C15*E15</f>
        <v>10447.002299999998</v>
      </c>
    </row>
    <row r="16" spans="1:11">
      <c r="A16" s="12" t="s">
        <v>24</v>
      </c>
      <c r="B16" s="9" t="s">
        <v>106</v>
      </c>
      <c r="C16" s="9">
        <v>4.25</v>
      </c>
      <c r="D16" s="9" t="s">
        <v>11</v>
      </c>
      <c r="E16" s="9">
        <v>363.98</v>
      </c>
      <c r="F16" s="9">
        <f t="shared" si="1"/>
        <v>1546.915</v>
      </c>
    </row>
    <row r="17" spans="1:6">
      <c r="A17" s="12" t="s">
        <v>26</v>
      </c>
      <c r="B17" s="9" t="s">
        <v>43</v>
      </c>
      <c r="C17" s="9">
        <v>7.14</v>
      </c>
      <c r="D17" s="9" t="s">
        <v>11</v>
      </c>
      <c r="E17" s="9">
        <v>819.59</v>
      </c>
      <c r="F17" s="9">
        <f t="shared" si="1"/>
        <v>5851.8725999999997</v>
      </c>
    </row>
    <row r="18" spans="1:6">
      <c r="A18" s="12" t="s">
        <v>28</v>
      </c>
      <c r="B18" s="9" t="s">
        <v>44</v>
      </c>
      <c r="C18" s="9">
        <v>23.38</v>
      </c>
      <c r="D18" s="9" t="s">
        <v>11</v>
      </c>
      <c r="E18" s="9">
        <v>496.4</v>
      </c>
      <c r="F18" s="9">
        <f t="shared" si="1"/>
        <v>11605.831999999999</v>
      </c>
    </row>
    <row r="19" spans="1:6">
      <c r="A19" s="12" t="s">
        <v>30</v>
      </c>
      <c r="B19" s="9" t="s">
        <v>31</v>
      </c>
      <c r="C19" s="9">
        <v>45.36</v>
      </c>
      <c r="D19" s="9" t="s">
        <v>11</v>
      </c>
      <c r="E19" s="9">
        <v>177.1</v>
      </c>
      <c r="F19" s="9">
        <f t="shared" si="1"/>
        <v>8033.2559999999994</v>
      </c>
    </row>
    <row r="20" spans="1:6">
      <c r="A20" s="12"/>
      <c r="B20" s="15"/>
      <c r="C20" s="16"/>
      <c r="D20" s="10"/>
      <c r="E20" s="16" t="s">
        <v>32</v>
      </c>
      <c r="F20" s="11">
        <f>SUM(F5:F19)</f>
        <v>419619.77289999998</v>
      </c>
    </row>
  </sheetData>
  <mergeCells count="3">
    <mergeCell ref="A1:F1"/>
    <mergeCell ref="A2:F2"/>
    <mergeCell ref="A3:F3"/>
  </mergeCells>
  <pageMargins left="0.7" right="0.47" top="0.75" bottom="1.66" header="0.3" footer="0.3"/>
  <pageSetup paperSize="9" scale="90" orientation="portrait" r:id="rId1"/>
</worksheet>
</file>

<file path=xl/worksheets/sheet31.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42578125" style="4" customWidth="1"/>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1.75" customHeight="1">
      <c r="A3" s="31" t="s">
        <v>120</v>
      </c>
      <c r="B3" s="31"/>
      <c r="C3" s="31"/>
      <c r="D3" s="31"/>
      <c r="E3" s="31"/>
      <c r="F3" s="31"/>
    </row>
    <row r="4" spans="1:6">
      <c r="A4" s="2" t="s">
        <v>2</v>
      </c>
      <c r="B4" s="2" t="s">
        <v>3</v>
      </c>
      <c r="C4" s="2" t="s">
        <v>4</v>
      </c>
      <c r="D4" s="2" t="s">
        <v>5</v>
      </c>
      <c r="E4" s="2" t="s">
        <v>6</v>
      </c>
      <c r="F4" s="2" t="s">
        <v>7</v>
      </c>
    </row>
    <row r="5" spans="1:6" ht="30">
      <c r="A5" s="10">
        <v>1</v>
      </c>
      <c r="B5" s="9" t="s">
        <v>8</v>
      </c>
      <c r="C5" s="9">
        <v>5</v>
      </c>
      <c r="D5" s="9" t="s">
        <v>9</v>
      </c>
      <c r="E5" s="9">
        <v>330.4</v>
      </c>
      <c r="F5" s="9">
        <f t="shared" ref="F5:F14" si="0">C5*E5</f>
        <v>1652</v>
      </c>
    </row>
    <row r="6" spans="1:6" ht="120">
      <c r="A6" s="8" t="s">
        <v>10</v>
      </c>
      <c r="B6" s="9" t="s">
        <v>129</v>
      </c>
      <c r="C6" s="11">
        <v>18.899999999999999</v>
      </c>
      <c r="D6" s="10" t="s">
        <v>11</v>
      </c>
      <c r="E6" s="11">
        <v>153.84</v>
      </c>
      <c r="F6" s="9">
        <f t="shared" si="0"/>
        <v>2907.576</v>
      </c>
    </row>
    <row r="7" spans="1:6" ht="30">
      <c r="A7" s="9" t="s">
        <v>107</v>
      </c>
      <c r="B7" s="9" t="s">
        <v>37</v>
      </c>
      <c r="C7" s="9">
        <v>1.77</v>
      </c>
      <c r="D7" s="9" t="s">
        <v>38</v>
      </c>
      <c r="E7" s="9">
        <v>878.79</v>
      </c>
      <c r="F7" s="9">
        <f>ROUND(E7*C7,2)</f>
        <v>1555.46</v>
      </c>
    </row>
    <row r="8" spans="1:6" ht="60">
      <c r="A8" s="8" t="s">
        <v>53</v>
      </c>
      <c r="B8" s="9" t="s">
        <v>45</v>
      </c>
      <c r="C8" s="11">
        <v>8.85</v>
      </c>
      <c r="D8" s="12" t="s">
        <v>11</v>
      </c>
      <c r="E8" s="11">
        <v>5891.97</v>
      </c>
      <c r="F8" s="9">
        <f t="shared" si="0"/>
        <v>52143.934500000003</v>
      </c>
    </row>
    <row r="9" spans="1:6" ht="90">
      <c r="A9" s="8" t="s">
        <v>128</v>
      </c>
      <c r="B9" s="9" t="s">
        <v>13</v>
      </c>
      <c r="C9" s="9">
        <v>2.97</v>
      </c>
      <c r="D9" s="9" t="s">
        <v>11</v>
      </c>
      <c r="E9" s="9">
        <v>1336.28</v>
      </c>
      <c r="F9" s="9">
        <f t="shared" si="0"/>
        <v>3968.7516000000001</v>
      </c>
    </row>
    <row r="10" spans="1:6" ht="105">
      <c r="A10" s="9" t="s">
        <v>130</v>
      </c>
      <c r="B10" s="9" t="s">
        <v>12</v>
      </c>
      <c r="C10" s="9">
        <v>1.77</v>
      </c>
      <c r="D10" s="9" t="s">
        <v>11</v>
      </c>
      <c r="E10" s="9">
        <v>415.58</v>
      </c>
      <c r="F10" s="9">
        <f t="shared" si="0"/>
        <v>735.57659999999998</v>
      </c>
    </row>
    <row r="11" spans="1:6" ht="45">
      <c r="A11" s="8" t="s">
        <v>60</v>
      </c>
      <c r="B11" s="13" t="s">
        <v>19</v>
      </c>
      <c r="C11" s="11">
        <v>58.09</v>
      </c>
      <c r="D11" s="8" t="s">
        <v>20</v>
      </c>
      <c r="E11" s="11">
        <v>184.61</v>
      </c>
      <c r="F11" s="9">
        <f t="shared" si="0"/>
        <v>10723.994900000002</v>
      </c>
    </row>
    <row r="12" spans="1:6" ht="105">
      <c r="A12" s="8" t="s">
        <v>66</v>
      </c>
      <c r="B12" s="9" t="s">
        <v>14</v>
      </c>
      <c r="C12" s="11">
        <v>3.54</v>
      </c>
      <c r="D12" s="10" t="s">
        <v>11</v>
      </c>
      <c r="E12" s="11">
        <v>6092.63</v>
      </c>
      <c r="F12" s="9">
        <f t="shared" si="0"/>
        <v>21567.910200000002</v>
      </c>
    </row>
    <row r="13" spans="1:6" ht="120">
      <c r="A13" s="9" t="s">
        <v>61</v>
      </c>
      <c r="B13" s="9" t="s">
        <v>17</v>
      </c>
      <c r="C13" s="9">
        <v>0.94</v>
      </c>
      <c r="D13" s="9" t="s">
        <v>18</v>
      </c>
      <c r="E13" s="9">
        <v>77259.94</v>
      </c>
      <c r="F13" s="9">
        <f t="shared" si="0"/>
        <v>72624.343599999993</v>
      </c>
    </row>
    <row r="14" spans="1:6" ht="150">
      <c r="A14" s="9" t="s">
        <v>115</v>
      </c>
      <c r="B14" s="9" t="s">
        <v>34</v>
      </c>
      <c r="C14" s="9">
        <v>12.39</v>
      </c>
      <c r="D14" s="9" t="s">
        <v>11</v>
      </c>
      <c r="E14" s="9">
        <v>4858.76</v>
      </c>
      <c r="F14" s="9">
        <f t="shared" si="0"/>
        <v>60200.036400000005</v>
      </c>
    </row>
    <row r="15" spans="1:6">
      <c r="A15" s="12">
        <v>11</v>
      </c>
      <c r="B15" s="15" t="s">
        <v>21</v>
      </c>
      <c r="C15" s="16"/>
      <c r="D15" s="10"/>
      <c r="E15" s="16"/>
      <c r="F15" s="9"/>
    </row>
    <row r="16" spans="1:6">
      <c r="A16" s="12" t="s">
        <v>22</v>
      </c>
      <c r="B16" s="9" t="s">
        <v>23</v>
      </c>
      <c r="C16" s="9">
        <v>10.65</v>
      </c>
      <c r="D16" s="9" t="s">
        <v>11</v>
      </c>
      <c r="E16" s="9">
        <v>893.67</v>
      </c>
      <c r="F16" s="9">
        <f t="shared" ref="F16:F20" si="1">C16*E16</f>
        <v>9517.5854999999992</v>
      </c>
    </row>
    <row r="17" spans="1:6">
      <c r="A17" s="12" t="s">
        <v>24</v>
      </c>
      <c r="B17" s="9" t="s">
        <v>106</v>
      </c>
      <c r="C17" s="9">
        <v>1.77</v>
      </c>
      <c r="D17" s="9" t="s">
        <v>11</v>
      </c>
      <c r="E17" s="9">
        <v>363.98</v>
      </c>
      <c r="F17" s="9">
        <f t="shared" si="1"/>
        <v>644.24459999999999</v>
      </c>
    </row>
    <row r="18" spans="1:6">
      <c r="A18" s="12" t="s">
        <v>26</v>
      </c>
      <c r="B18" s="9" t="s">
        <v>43</v>
      </c>
      <c r="C18" s="9">
        <v>2.97</v>
      </c>
      <c r="D18" s="9" t="s">
        <v>11</v>
      </c>
      <c r="E18" s="9">
        <v>819.59</v>
      </c>
      <c r="F18" s="9">
        <f t="shared" si="1"/>
        <v>2434.1823000000004</v>
      </c>
    </row>
    <row r="19" spans="1:6">
      <c r="A19" s="12" t="s">
        <v>28</v>
      </c>
      <c r="B19" s="9" t="s">
        <v>44</v>
      </c>
      <c r="C19" s="9">
        <v>21.31</v>
      </c>
      <c r="D19" s="9" t="s">
        <v>11</v>
      </c>
      <c r="E19" s="9">
        <v>496.4</v>
      </c>
      <c r="F19" s="9">
        <f t="shared" si="1"/>
        <v>10578.284</v>
      </c>
    </row>
    <row r="20" spans="1:6">
      <c r="A20" s="12" t="s">
        <v>30</v>
      </c>
      <c r="B20" s="9" t="s">
        <v>31</v>
      </c>
      <c r="C20" s="9">
        <v>18.899999999999999</v>
      </c>
      <c r="D20" s="9" t="s">
        <v>11</v>
      </c>
      <c r="E20" s="9">
        <v>177.1</v>
      </c>
      <c r="F20" s="9">
        <f t="shared" si="1"/>
        <v>3347.1899999999996</v>
      </c>
    </row>
    <row r="21" spans="1:6">
      <c r="A21" s="12"/>
      <c r="B21" s="15"/>
      <c r="C21" s="16"/>
      <c r="D21" s="10"/>
      <c r="E21" s="16" t="s">
        <v>32</v>
      </c>
      <c r="F21" s="11">
        <f>SUM(F5:F20)</f>
        <v>254601.07019999996</v>
      </c>
    </row>
  </sheetData>
  <mergeCells count="3">
    <mergeCell ref="A1:F1"/>
    <mergeCell ref="A2:F2"/>
    <mergeCell ref="A3:F3"/>
  </mergeCells>
  <pageMargins left="0.7" right="0.47" top="0.75" bottom="1.66" header="0.3" footer="0.3"/>
  <pageSetup paperSize="9" scale="90" orientation="portrait" r:id="rId1"/>
</worksheet>
</file>

<file path=xl/worksheets/sheet32.xml><?xml version="1.0" encoding="utf-8"?>
<worksheet xmlns="http://schemas.openxmlformats.org/spreadsheetml/2006/main" xmlns:r="http://schemas.openxmlformats.org/officeDocument/2006/relationships">
  <dimension ref="A1:I20"/>
  <sheetViews>
    <sheetView workbookViewId="0">
      <selection activeCell="A3" sqref="A3:H3"/>
    </sheetView>
  </sheetViews>
  <sheetFormatPr defaultRowHeight="15"/>
  <cols>
    <col min="1" max="1" width="11.42578125" style="4" customWidth="1"/>
    <col min="2" max="2" width="42.85546875" style="5" customWidth="1"/>
    <col min="3" max="4" width="0" style="1" hidden="1" customWidth="1"/>
    <col min="5" max="5" width="9.140625" style="1"/>
    <col min="6" max="6" width="9.140625" style="6"/>
    <col min="7" max="7" width="9.140625" style="1"/>
    <col min="8" max="8" width="16.42578125" style="7" customWidth="1"/>
    <col min="9" max="9" width="22.140625" style="1" customWidth="1"/>
    <col min="10" max="16384" width="9.140625" style="1"/>
  </cols>
  <sheetData>
    <row r="1" spans="1:9" ht="18.75">
      <c r="A1" s="30" t="s">
        <v>0</v>
      </c>
      <c r="B1" s="30"/>
      <c r="C1" s="30"/>
      <c r="D1" s="30"/>
      <c r="E1" s="30"/>
      <c r="F1" s="30"/>
      <c r="G1" s="30"/>
      <c r="H1" s="30"/>
    </row>
    <row r="2" spans="1:9" ht="18.75">
      <c r="A2" s="30" t="s">
        <v>1</v>
      </c>
      <c r="B2" s="30"/>
      <c r="C2" s="30"/>
      <c r="D2" s="30"/>
      <c r="E2" s="30"/>
      <c r="F2" s="30"/>
      <c r="G2" s="30"/>
      <c r="H2" s="30"/>
    </row>
    <row r="3" spans="1:9" ht="60" customHeight="1">
      <c r="A3" s="31" t="s">
        <v>125</v>
      </c>
      <c r="B3" s="31"/>
      <c r="C3" s="31"/>
      <c r="D3" s="31"/>
      <c r="E3" s="31"/>
      <c r="F3" s="31"/>
      <c r="G3" s="31"/>
      <c r="H3" s="31"/>
    </row>
    <row r="4" spans="1:9">
      <c r="A4" s="2" t="s">
        <v>2</v>
      </c>
      <c r="B4" s="2" t="s">
        <v>3</v>
      </c>
      <c r="C4" s="2" t="s">
        <v>4</v>
      </c>
      <c r="D4" s="2"/>
      <c r="E4" s="2" t="s">
        <v>4</v>
      </c>
      <c r="F4" s="2" t="s">
        <v>5</v>
      </c>
      <c r="G4" s="2" t="s">
        <v>6</v>
      </c>
      <c r="H4" s="2" t="s">
        <v>7</v>
      </c>
    </row>
    <row r="5" spans="1:9" ht="30">
      <c r="A5" s="10">
        <v>1</v>
      </c>
      <c r="B5" s="9" t="s">
        <v>8</v>
      </c>
      <c r="C5" s="9">
        <v>58</v>
      </c>
      <c r="D5" s="9">
        <v>45</v>
      </c>
      <c r="E5" s="9">
        <f>C5+D5</f>
        <v>103</v>
      </c>
      <c r="F5" s="9" t="s">
        <v>9</v>
      </c>
      <c r="G5" s="9">
        <v>330.4</v>
      </c>
      <c r="H5" s="9">
        <f>E5*G5</f>
        <v>34031.199999999997</v>
      </c>
    </row>
    <row r="6" spans="1:9" ht="120">
      <c r="A6" s="8" t="s">
        <v>10</v>
      </c>
      <c r="B6" s="9" t="s">
        <v>129</v>
      </c>
      <c r="C6" s="11">
        <v>42.51</v>
      </c>
      <c r="D6" s="11">
        <v>54.14</v>
      </c>
      <c r="E6" s="9">
        <f t="shared" ref="E6:E19" si="0">C6+D6</f>
        <v>96.65</v>
      </c>
      <c r="F6" s="10" t="s">
        <v>11</v>
      </c>
      <c r="G6" s="11">
        <v>153.84</v>
      </c>
      <c r="H6" s="9">
        <f t="shared" ref="H6:H19" si="1">E6*G6</f>
        <v>14868.636</v>
      </c>
    </row>
    <row r="7" spans="1:9" ht="165">
      <c r="A7" s="9" t="s">
        <v>123</v>
      </c>
      <c r="B7" s="9" t="s">
        <v>121</v>
      </c>
      <c r="C7" s="9">
        <v>125</v>
      </c>
      <c r="D7" s="9">
        <v>300</v>
      </c>
      <c r="E7" s="9">
        <f t="shared" si="0"/>
        <v>425</v>
      </c>
      <c r="F7" s="9" t="s">
        <v>122</v>
      </c>
      <c r="G7" s="9">
        <v>104.62</v>
      </c>
      <c r="H7" s="9">
        <f t="shared" si="1"/>
        <v>44463.5</v>
      </c>
      <c r="I7" s="19"/>
    </row>
    <row r="8" spans="1:9" ht="60">
      <c r="A8" s="8" t="s">
        <v>53</v>
      </c>
      <c r="B8" s="9" t="s">
        <v>45</v>
      </c>
      <c r="C8" s="11">
        <v>14.8</v>
      </c>
      <c r="D8" s="11">
        <v>18.850000000000001</v>
      </c>
      <c r="E8" s="9">
        <f t="shared" si="0"/>
        <v>33.650000000000006</v>
      </c>
      <c r="F8" s="12" t="s">
        <v>11</v>
      </c>
      <c r="G8" s="11">
        <v>5891.97</v>
      </c>
      <c r="H8" s="9">
        <f t="shared" si="1"/>
        <v>198264.79050000003</v>
      </c>
      <c r="I8" s="1" t="s">
        <v>124</v>
      </c>
    </row>
    <row r="9" spans="1:9" ht="90">
      <c r="A9" s="8" t="s">
        <v>128</v>
      </c>
      <c r="B9" s="9" t="s">
        <v>13</v>
      </c>
      <c r="C9" s="9">
        <v>5.6</v>
      </c>
      <c r="D9" s="9">
        <v>7.13</v>
      </c>
      <c r="E9" s="9">
        <f t="shared" si="0"/>
        <v>12.73</v>
      </c>
      <c r="F9" s="9" t="s">
        <v>11</v>
      </c>
      <c r="G9" s="9">
        <v>1336.28</v>
      </c>
      <c r="H9" s="9">
        <f t="shared" si="1"/>
        <v>17010.844400000002</v>
      </c>
    </row>
    <row r="10" spans="1:9" ht="105">
      <c r="A10" s="9" t="s">
        <v>108</v>
      </c>
      <c r="B10" s="9" t="s">
        <v>12</v>
      </c>
      <c r="C10" s="9">
        <v>3.36</v>
      </c>
      <c r="D10" s="9">
        <v>4.28</v>
      </c>
      <c r="E10" s="9">
        <f t="shared" si="0"/>
        <v>7.6400000000000006</v>
      </c>
      <c r="F10" s="9" t="s">
        <v>11</v>
      </c>
      <c r="G10" s="9">
        <v>415.58</v>
      </c>
      <c r="H10" s="9">
        <f t="shared" si="1"/>
        <v>3175.0311999999999</v>
      </c>
    </row>
    <row r="11" spans="1:9" ht="45">
      <c r="A11" s="8" t="s">
        <v>60</v>
      </c>
      <c r="B11" s="13" t="s">
        <v>19</v>
      </c>
      <c r="C11" s="11">
        <v>165.43</v>
      </c>
      <c r="D11" s="14">
        <v>165.43</v>
      </c>
      <c r="E11" s="9">
        <f t="shared" si="0"/>
        <v>330.86</v>
      </c>
      <c r="F11" s="8" t="s">
        <v>20</v>
      </c>
      <c r="G11" s="11">
        <v>184.61</v>
      </c>
      <c r="H11" s="9">
        <f t="shared" si="1"/>
        <v>61080.064600000005</v>
      </c>
    </row>
    <row r="12" spans="1:9" ht="105">
      <c r="A12" s="8" t="s">
        <v>66</v>
      </c>
      <c r="B12" s="9" t="s">
        <v>14</v>
      </c>
      <c r="C12" s="11">
        <v>6.37</v>
      </c>
      <c r="D12" s="11">
        <v>7.72</v>
      </c>
      <c r="E12" s="9">
        <f t="shared" si="0"/>
        <v>14.09</v>
      </c>
      <c r="F12" s="10" t="s">
        <v>11</v>
      </c>
      <c r="G12" s="11">
        <v>6092.63</v>
      </c>
      <c r="H12" s="9">
        <f t="shared" si="1"/>
        <v>85845.156700000007</v>
      </c>
    </row>
    <row r="13" spans="1:9" ht="120">
      <c r="A13" s="9" t="s">
        <v>61</v>
      </c>
      <c r="B13" s="9" t="s">
        <v>17</v>
      </c>
      <c r="C13" s="9">
        <v>1.87</v>
      </c>
      <c r="D13" s="9">
        <v>2.35</v>
      </c>
      <c r="E13" s="9">
        <f t="shared" si="0"/>
        <v>4.2200000000000006</v>
      </c>
      <c r="F13" s="9" t="s">
        <v>18</v>
      </c>
      <c r="G13" s="9">
        <v>77259.94</v>
      </c>
      <c r="H13" s="9">
        <f t="shared" si="1"/>
        <v>326036.94680000003</v>
      </c>
    </row>
    <row r="14" spans="1:9">
      <c r="A14" s="12">
        <v>10</v>
      </c>
      <c r="B14" s="15" t="s">
        <v>21</v>
      </c>
      <c r="C14" s="16"/>
      <c r="D14" s="16"/>
      <c r="E14" s="9"/>
      <c r="F14" s="10"/>
      <c r="G14" s="16"/>
      <c r="H14" s="9"/>
    </row>
    <row r="15" spans="1:9">
      <c r="A15" s="12" t="s">
        <v>22</v>
      </c>
      <c r="B15" s="9" t="s">
        <v>23</v>
      </c>
      <c r="C15" s="9">
        <v>9.1</v>
      </c>
      <c r="D15" s="9">
        <v>11.42</v>
      </c>
      <c r="E15" s="9">
        <f t="shared" si="0"/>
        <v>20.52</v>
      </c>
      <c r="F15" s="9" t="s">
        <v>11</v>
      </c>
      <c r="G15" s="9">
        <v>893.67</v>
      </c>
      <c r="H15" s="9">
        <f t="shared" si="1"/>
        <v>18338.108399999997</v>
      </c>
    </row>
    <row r="16" spans="1:9">
      <c r="A16" s="12" t="s">
        <v>24</v>
      </c>
      <c r="B16" s="9" t="s">
        <v>106</v>
      </c>
      <c r="C16" s="9">
        <v>3.36</v>
      </c>
      <c r="D16" s="9">
        <v>4.28</v>
      </c>
      <c r="E16" s="9">
        <f t="shared" si="0"/>
        <v>7.6400000000000006</v>
      </c>
      <c r="F16" s="9" t="s">
        <v>11</v>
      </c>
      <c r="G16" s="9">
        <v>363.98</v>
      </c>
      <c r="H16" s="9">
        <f t="shared" si="1"/>
        <v>2780.8072000000002</v>
      </c>
    </row>
    <row r="17" spans="1:8">
      <c r="A17" s="12" t="s">
        <v>26</v>
      </c>
      <c r="B17" s="9" t="s">
        <v>43</v>
      </c>
      <c r="C17" s="9">
        <v>5.6</v>
      </c>
      <c r="D17" s="9">
        <v>7.13</v>
      </c>
      <c r="E17" s="9">
        <f t="shared" si="0"/>
        <v>12.73</v>
      </c>
      <c r="F17" s="9" t="s">
        <v>11</v>
      </c>
      <c r="G17" s="9">
        <v>819.59</v>
      </c>
      <c r="H17" s="9">
        <f t="shared" si="1"/>
        <v>10433.380700000002</v>
      </c>
    </row>
    <row r="18" spans="1:8">
      <c r="A18" s="12" t="s">
        <v>28</v>
      </c>
      <c r="B18" s="9" t="s">
        <v>44</v>
      </c>
      <c r="C18" s="9">
        <v>18.21</v>
      </c>
      <c r="D18" s="9">
        <v>22.85</v>
      </c>
      <c r="E18" s="9">
        <f t="shared" si="0"/>
        <v>41.06</v>
      </c>
      <c r="F18" s="9" t="s">
        <v>11</v>
      </c>
      <c r="G18" s="9">
        <v>496.4</v>
      </c>
      <c r="H18" s="9">
        <f t="shared" si="1"/>
        <v>20382.184000000001</v>
      </c>
    </row>
    <row r="19" spans="1:8">
      <c r="A19" s="12" t="s">
        <v>30</v>
      </c>
      <c r="B19" s="9" t="s">
        <v>31</v>
      </c>
      <c r="C19" s="9">
        <v>42.51</v>
      </c>
      <c r="D19" s="9">
        <v>54.14</v>
      </c>
      <c r="E19" s="9">
        <f t="shared" si="0"/>
        <v>96.65</v>
      </c>
      <c r="F19" s="9" t="s">
        <v>11</v>
      </c>
      <c r="G19" s="9">
        <v>177.1</v>
      </c>
      <c r="H19" s="9">
        <f t="shared" si="1"/>
        <v>17116.715</v>
      </c>
    </row>
    <row r="20" spans="1:8">
      <c r="A20" s="12"/>
      <c r="B20" s="15"/>
      <c r="C20" s="16"/>
      <c r="D20" s="16"/>
      <c r="E20" s="16"/>
      <c r="F20" s="10"/>
      <c r="G20" s="16" t="s">
        <v>32</v>
      </c>
      <c r="H20" s="11">
        <f>SUM(H5:H19)</f>
        <v>853827.36550000007</v>
      </c>
    </row>
  </sheetData>
  <mergeCells count="3">
    <mergeCell ref="A1:H1"/>
    <mergeCell ref="A2:H2"/>
    <mergeCell ref="A3:H3"/>
  </mergeCells>
  <pageMargins left="0.7" right="0.47" top="0.75" bottom="1.66" header="0.3" footer="0.3"/>
  <pageSetup paperSize="9" scale="90" orientation="portrait" r:id="rId1"/>
</worksheet>
</file>

<file path=xl/worksheets/sheet33.xml><?xml version="1.0" encoding="utf-8"?>
<worksheet xmlns="http://schemas.openxmlformats.org/spreadsheetml/2006/main" xmlns:r="http://schemas.openxmlformats.org/officeDocument/2006/relationships">
  <dimension ref="A1:F10"/>
  <sheetViews>
    <sheetView workbookViewId="0">
      <selection activeCell="F6" sqref="F6"/>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126</v>
      </c>
      <c r="B3" s="31"/>
      <c r="C3" s="31"/>
      <c r="D3" s="31"/>
      <c r="E3" s="31"/>
      <c r="F3" s="31"/>
    </row>
    <row r="4" spans="1:6">
      <c r="A4" s="2" t="s">
        <v>2</v>
      </c>
      <c r="B4" s="2" t="s">
        <v>3</v>
      </c>
      <c r="C4" s="2" t="s">
        <v>4</v>
      </c>
      <c r="D4" s="2" t="s">
        <v>5</v>
      </c>
      <c r="E4" s="2" t="s">
        <v>6</v>
      </c>
      <c r="F4" s="2" t="s">
        <v>7</v>
      </c>
    </row>
    <row r="5" spans="1:6" ht="30">
      <c r="A5" s="10">
        <v>1</v>
      </c>
      <c r="B5" s="9" t="s">
        <v>8</v>
      </c>
      <c r="C5" s="9">
        <v>8</v>
      </c>
      <c r="D5" s="9" t="s">
        <v>9</v>
      </c>
      <c r="E5" s="9">
        <v>330.4</v>
      </c>
      <c r="F5" s="9">
        <f>C5*E5</f>
        <v>2643.2</v>
      </c>
    </row>
    <row r="6" spans="1:6" ht="150">
      <c r="A6" s="8" t="s">
        <v>57</v>
      </c>
      <c r="B6" s="9" t="s">
        <v>34</v>
      </c>
      <c r="C6" s="9">
        <v>28.32</v>
      </c>
      <c r="D6" s="12" t="s">
        <v>11</v>
      </c>
      <c r="E6" s="11">
        <v>4858.76</v>
      </c>
      <c r="F6" s="9">
        <f t="shared" ref="F6" si="0">C6*E6</f>
        <v>137600.08319999999</v>
      </c>
    </row>
    <row r="7" spans="1:6">
      <c r="A7" s="12">
        <v>3</v>
      </c>
      <c r="B7" s="15" t="s">
        <v>21</v>
      </c>
      <c r="C7" s="9"/>
      <c r="D7" s="10"/>
      <c r="E7" s="16"/>
      <c r="F7" s="9"/>
    </row>
    <row r="8" spans="1:6">
      <c r="A8" s="12" t="s">
        <v>22</v>
      </c>
      <c r="B8" s="9" t="s">
        <v>23</v>
      </c>
      <c r="C8" s="9">
        <v>12.18</v>
      </c>
      <c r="D8" s="9" t="s">
        <v>11</v>
      </c>
      <c r="E8" s="9">
        <v>893.67</v>
      </c>
      <c r="F8" s="9">
        <f t="shared" ref="F8:F9" si="1">C8*E8</f>
        <v>10884.900599999999</v>
      </c>
    </row>
    <row r="9" spans="1:6">
      <c r="A9" s="12" t="s">
        <v>24</v>
      </c>
      <c r="B9" s="9" t="s">
        <v>44</v>
      </c>
      <c r="C9" s="9">
        <v>24.36</v>
      </c>
      <c r="D9" s="9" t="s">
        <v>11</v>
      </c>
      <c r="E9" s="9">
        <v>496.4</v>
      </c>
      <c r="F9" s="9">
        <f t="shared" si="1"/>
        <v>12092.303999999998</v>
      </c>
    </row>
    <row r="10" spans="1:6">
      <c r="A10" s="12"/>
      <c r="B10" s="15"/>
      <c r="C10" s="16"/>
      <c r="D10" s="10"/>
      <c r="E10" s="16" t="s">
        <v>32</v>
      </c>
      <c r="F10" s="11">
        <f>SUM(F5:F9)</f>
        <v>163220.4878</v>
      </c>
    </row>
  </sheetData>
  <mergeCells count="3">
    <mergeCell ref="A1:F1"/>
    <mergeCell ref="A2:F2"/>
    <mergeCell ref="A3:F3"/>
  </mergeCells>
  <pageMargins left="0.38" right="0.7" top="0.75" bottom="0.75" header="0.3" footer="0.3"/>
  <pageSetup paperSize="9" scale="95" orientation="portrait" r:id="rId1"/>
</worksheet>
</file>

<file path=xl/worksheets/sheet34.xml><?xml version="1.0" encoding="utf-8"?>
<worksheet xmlns="http://schemas.openxmlformats.org/spreadsheetml/2006/main" xmlns:r="http://schemas.openxmlformats.org/officeDocument/2006/relationships">
  <dimension ref="A1:F21"/>
  <sheetViews>
    <sheetView topLeftCell="A13" workbookViewId="0">
      <selection activeCell="E16" sqref="E16"/>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236</v>
      </c>
      <c r="B3" s="31"/>
      <c r="C3" s="31"/>
      <c r="D3" s="31"/>
      <c r="E3" s="31"/>
      <c r="F3" s="31"/>
    </row>
    <row r="4" spans="1:6">
      <c r="A4" s="2" t="s">
        <v>2</v>
      </c>
      <c r="B4" s="2" t="s">
        <v>3</v>
      </c>
      <c r="C4" s="2" t="s">
        <v>4</v>
      </c>
      <c r="D4" s="2" t="s">
        <v>5</v>
      </c>
      <c r="E4" s="2" t="s">
        <v>6</v>
      </c>
      <c r="F4" s="2" t="s">
        <v>7</v>
      </c>
    </row>
    <row r="5" spans="1:6" ht="120">
      <c r="A5" s="8" t="s">
        <v>36</v>
      </c>
      <c r="B5" s="9" t="s">
        <v>129</v>
      </c>
      <c r="C5" s="2">
        <v>28.75</v>
      </c>
      <c r="D5" s="10" t="s">
        <v>11</v>
      </c>
      <c r="E5" s="11">
        <v>153.84</v>
      </c>
      <c r="F5" s="3">
        <f t="shared" ref="F5:F14" si="0">C5*E5</f>
        <v>4422.9000000000005</v>
      </c>
    </row>
    <row r="6" spans="1:6" ht="105">
      <c r="A6" s="8" t="s">
        <v>99</v>
      </c>
      <c r="B6" s="9" t="s">
        <v>12</v>
      </c>
      <c r="C6" s="3">
        <v>6.88</v>
      </c>
      <c r="D6" s="10" t="s">
        <v>11</v>
      </c>
      <c r="E6" s="11">
        <v>415.58</v>
      </c>
      <c r="F6" s="3">
        <f t="shared" si="0"/>
        <v>2859.1904</v>
      </c>
    </row>
    <row r="7" spans="1:6" ht="90">
      <c r="A7" s="8" t="s">
        <v>52</v>
      </c>
      <c r="B7" s="9" t="s">
        <v>13</v>
      </c>
      <c r="C7" s="2">
        <v>11.57</v>
      </c>
      <c r="D7" s="12" t="s">
        <v>11</v>
      </c>
      <c r="E7" s="11">
        <v>1336.28</v>
      </c>
      <c r="F7" s="3">
        <f t="shared" si="0"/>
        <v>15460.759599999999</v>
      </c>
    </row>
    <row r="8" spans="1:6" ht="135">
      <c r="A8" s="8" t="s">
        <v>62</v>
      </c>
      <c r="B8" s="9" t="s">
        <v>34</v>
      </c>
      <c r="C8" s="3">
        <v>10.95</v>
      </c>
      <c r="D8" s="12" t="s">
        <v>11</v>
      </c>
      <c r="E8" s="11">
        <v>4858.76</v>
      </c>
      <c r="F8" s="3">
        <f t="shared" si="0"/>
        <v>53203.421999999999</v>
      </c>
    </row>
    <row r="9" spans="1:6" ht="60">
      <c r="A9" s="8" t="s">
        <v>59</v>
      </c>
      <c r="B9" s="9" t="s">
        <v>45</v>
      </c>
      <c r="C9" s="11">
        <v>5.19</v>
      </c>
      <c r="D9" s="12" t="s">
        <v>11</v>
      </c>
      <c r="E9" s="11">
        <v>5891.97</v>
      </c>
      <c r="F9" s="9">
        <f t="shared" si="0"/>
        <v>30579.324300000004</v>
      </c>
    </row>
    <row r="10" spans="1:6" ht="90">
      <c r="A10" s="8" t="s">
        <v>15</v>
      </c>
      <c r="B10" s="9" t="s">
        <v>14</v>
      </c>
      <c r="C10" s="11">
        <v>1.86</v>
      </c>
      <c r="D10" s="10" t="s">
        <v>11</v>
      </c>
      <c r="E10" s="11">
        <v>6092.63</v>
      </c>
      <c r="F10" s="9">
        <f t="shared" si="0"/>
        <v>11332.291800000001</v>
      </c>
    </row>
    <row r="11" spans="1:6" ht="45">
      <c r="A11" s="9" t="s">
        <v>60</v>
      </c>
      <c r="B11" s="9" t="s">
        <v>19</v>
      </c>
      <c r="C11" s="9">
        <v>88.48</v>
      </c>
      <c r="D11" s="9" t="s">
        <v>20</v>
      </c>
      <c r="E11" s="9">
        <v>184.61</v>
      </c>
      <c r="F11" s="9">
        <f t="shared" si="0"/>
        <v>16334.292800000001</v>
      </c>
    </row>
    <row r="12" spans="1:6" ht="105">
      <c r="A12" s="9" t="s">
        <v>40</v>
      </c>
      <c r="B12" s="9" t="s">
        <v>41</v>
      </c>
      <c r="C12" s="9">
        <v>0.17</v>
      </c>
      <c r="D12" s="9" t="s">
        <v>18</v>
      </c>
      <c r="E12" s="9">
        <v>79086.94</v>
      </c>
      <c r="F12" s="9">
        <f t="shared" si="0"/>
        <v>13444.779800000002</v>
      </c>
    </row>
    <row r="13" spans="1:6" ht="120">
      <c r="A13" s="9" t="s">
        <v>61</v>
      </c>
      <c r="B13" s="9" t="s">
        <v>17</v>
      </c>
      <c r="C13" s="9">
        <v>0.39</v>
      </c>
      <c r="D13" s="9" t="s">
        <v>18</v>
      </c>
      <c r="E13" s="9">
        <v>77259.94</v>
      </c>
      <c r="F13" s="9">
        <f t="shared" si="0"/>
        <v>30131.376600000003</v>
      </c>
    </row>
    <row r="14" spans="1:6" ht="30">
      <c r="A14" s="10">
        <v>10</v>
      </c>
      <c r="B14" s="9" t="s">
        <v>8</v>
      </c>
      <c r="C14" s="9">
        <v>7</v>
      </c>
      <c r="D14" s="9" t="s">
        <v>9</v>
      </c>
      <c r="E14" s="9">
        <v>330.4</v>
      </c>
      <c r="F14" s="9">
        <f t="shared" si="0"/>
        <v>2312.7999999999997</v>
      </c>
    </row>
    <row r="15" spans="1:6">
      <c r="A15" s="12">
        <v>11</v>
      </c>
      <c r="B15" s="15" t="s">
        <v>21</v>
      </c>
      <c r="C15" s="2"/>
      <c r="D15" s="10"/>
      <c r="E15" s="16"/>
      <c r="F15" s="3"/>
    </row>
    <row r="16" spans="1:6">
      <c r="A16" s="12" t="s">
        <v>22</v>
      </c>
      <c r="B16" s="9" t="s">
        <v>23</v>
      </c>
      <c r="C16" s="9">
        <v>7.75</v>
      </c>
      <c r="D16" s="9" t="s">
        <v>11</v>
      </c>
      <c r="E16" s="9">
        <v>893.67</v>
      </c>
      <c r="F16" s="9">
        <f t="shared" ref="F16:F20" si="1">C16*E16</f>
        <v>6925.9425000000001</v>
      </c>
    </row>
    <row r="17" spans="1:6">
      <c r="A17" s="12" t="s">
        <v>24</v>
      </c>
      <c r="B17" s="9" t="s">
        <v>90</v>
      </c>
      <c r="C17" s="9">
        <v>6.88</v>
      </c>
      <c r="D17" s="9" t="s">
        <v>11</v>
      </c>
      <c r="E17" s="9">
        <v>378.69</v>
      </c>
      <c r="F17" s="9">
        <f t="shared" si="1"/>
        <v>2605.3872000000001</v>
      </c>
    </row>
    <row r="18" spans="1:6">
      <c r="A18" s="12" t="s">
        <v>26</v>
      </c>
      <c r="B18" s="9" t="s">
        <v>43</v>
      </c>
      <c r="C18" s="9">
        <v>11.57</v>
      </c>
      <c r="D18" s="9" t="s">
        <v>11</v>
      </c>
      <c r="E18" s="9">
        <v>819.59</v>
      </c>
      <c r="F18" s="9">
        <f t="shared" si="1"/>
        <v>9482.6563000000006</v>
      </c>
    </row>
    <row r="19" spans="1:6">
      <c r="A19" s="12" t="s">
        <v>28</v>
      </c>
      <c r="B19" s="9" t="s">
        <v>44</v>
      </c>
      <c r="C19" s="9">
        <v>15.49</v>
      </c>
      <c r="D19" s="9" t="s">
        <v>11</v>
      </c>
      <c r="E19" s="9">
        <v>496.4</v>
      </c>
      <c r="F19" s="9">
        <f t="shared" si="1"/>
        <v>7689.2359999999999</v>
      </c>
    </row>
    <row r="20" spans="1:6">
      <c r="A20" s="12" t="s">
        <v>30</v>
      </c>
      <c r="B20" s="9" t="s">
        <v>31</v>
      </c>
      <c r="C20" s="9">
        <v>28.75</v>
      </c>
      <c r="D20" s="9" t="s">
        <v>11</v>
      </c>
      <c r="E20" s="9">
        <v>177.1</v>
      </c>
      <c r="F20" s="9">
        <f t="shared" si="1"/>
        <v>5091.625</v>
      </c>
    </row>
    <row r="21" spans="1:6" ht="15.75">
      <c r="A21" s="12"/>
      <c r="B21" s="15"/>
      <c r="C21" s="16"/>
      <c r="D21" s="10"/>
      <c r="E21" s="16" t="s">
        <v>32</v>
      </c>
      <c r="F21" s="18">
        <f>SUM(F5:F20)</f>
        <v>211875.98430000001</v>
      </c>
    </row>
  </sheetData>
  <mergeCells count="3">
    <mergeCell ref="A1:F1"/>
    <mergeCell ref="A2:F2"/>
    <mergeCell ref="A3:F3"/>
  </mergeCells>
  <pageMargins left="0.38" right="0.7" top="0.75" bottom="0.75" header="0.3" footer="0.3"/>
  <pageSetup paperSize="9" scale="90" orientation="portrait" r:id="rId1"/>
</worksheet>
</file>

<file path=xl/worksheets/sheet35.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142</v>
      </c>
      <c r="B3" s="31"/>
      <c r="C3" s="31"/>
      <c r="D3" s="31"/>
      <c r="E3" s="31"/>
      <c r="F3" s="31"/>
    </row>
    <row r="4" spans="1:6">
      <c r="A4" s="2" t="s">
        <v>2</v>
      </c>
      <c r="B4" s="2" t="s">
        <v>3</v>
      </c>
      <c r="C4" s="2" t="s">
        <v>4</v>
      </c>
      <c r="D4" s="2" t="s">
        <v>5</v>
      </c>
      <c r="E4" s="2" t="s">
        <v>6</v>
      </c>
      <c r="F4" s="2" t="s">
        <v>7</v>
      </c>
    </row>
    <row r="5" spans="1:6" s="5" customFormat="1" ht="30">
      <c r="A5" s="8">
        <v>1</v>
      </c>
      <c r="B5" s="9" t="s">
        <v>8</v>
      </c>
      <c r="C5" s="9">
        <v>6</v>
      </c>
      <c r="D5" s="10" t="s">
        <v>9</v>
      </c>
      <c r="E5" s="9">
        <v>330.4</v>
      </c>
      <c r="F5" s="9">
        <f>C5*E5</f>
        <v>1982.3999999999999</v>
      </c>
    </row>
    <row r="6" spans="1:6" ht="30">
      <c r="A6" s="9" t="s">
        <v>133</v>
      </c>
      <c r="B6" s="9" t="s">
        <v>134</v>
      </c>
      <c r="C6" s="9">
        <v>2.0099999999999998</v>
      </c>
      <c r="D6" s="9" t="s">
        <v>38</v>
      </c>
      <c r="E6" s="9">
        <v>497.98</v>
      </c>
      <c r="F6" s="9">
        <f>+C6*E6</f>
        <v>1000.9397999999999</v>
      </c>
    </row>
    <row r="7" spans="1:6" ht="75">
      <c r="A7" s="10" t="s">
        <v>107</v>
      </c>
      <c r="B7" s="9" t="s">
        <v>137</v>
      </c>
      <c r="C7" s="9">
        <v>1.65</v>
      </c>
      <c r="D7" s="10" t="s">
        <v>11</v>
      </c>
      <c r="E7" s="9">
        <v>1832.28</v>
      </c>
      <c r="F7" s="9">
        <f t="shared" ref="F7" si="0">+C7*E7</f>
        <v>3023.2619999999997</v>
      </c>
    </row>
    <row r="8" spans="1:6" ht="120">
      <c r="A8" s="8" t="s">
        <v>138</v>
      </c>
      <c r="B8" s="9" t="s">
        <v>129</v>
      </c>
      <c r="C8" s="11">
        <v>32.28</v>
      </c>
      <c r="D8" s="10" t="s">
        <v>11</v>
      </c>
      <c r="E8" s="11">
        <v>153.84</v>
      </c>
      <c r="F8" s="9">
        <f t="shared" ref="F8:F16" si="1">C8*E8</f>
        <v>4965.9552000000003</v>
      </c>
    </row>
    <row r="9" spans="1:6" ht="105">
      <c r="A9" s="8" t="s">
        <v>139</v>
      </c>
      <c r="B9" s="9" t="s">
        <v>12</v>
      </c>
      <c r="C9" s="11">
        <v>0.84</v>
      </c>
      <c r="D9" s="10" t="s">
        <v>11</v>
      </c>
      <c r="E9" s="11">
        <v>415.58</v>
      </c>
      <c r="F9" s="9">
        <f t="shared" si="1"/>
        <v>349.0872</v>
      </c>
    </row>
    <row r="10" spans="1:6" ht="90">
      <c r="A10" s="8" t="s">
        <v>73</v>
      </c>
      <c r="B10" s="9" t="s">
        <v>13</v>
      </c>
      <c r="C10" s="11">
        <v>4.21</v>
      </c>
      <c r="D10" s="12" t="s">
        <v>11</v>
      </c>
      <c r="E10" s="11">
        <v>1336.28</v>
      </c>
      <c r="F10" s="9">
        <f t="shared" si="1"/>
        <v>5625.7388000000001</v>
      </c>
    </row>
    <row r="11" spans="1:6" ht="45">
      <c r="A11" s="8" t="s">
        <v>35</v>
      </c>
      <c r="B11" s="13" t="s">
        <v>19</v>
      </c>
      <c r="C11" s="11">
        <v>98.7</v>
      </c>
      <c r="D11" s="8" t="s">
        <v>20</v>
      </c>
      <c r="E11" s="11">
        <v>184.61</v>
      </c>
      <c r="F11" s="9">
        <f>C11*E11</f>
        <v>18221.007000000001</v>
      </c>
    </row>
    <row r="12" spans="1:6" ht="60">
      <c r="A12" s="8" t="s">
        <v>135</v>
      </c>
      <c r="B12" s="9" t="s">
        <v>45</v>
      </c>
      <c r="C12" s="11">
        <v>11.7</v>
      </c>
      <c r="D12" s="12" t="s">
        <v>11</v>
      </c>
      <c r="E12" s="11">
        <v>5891.97</v>
      </c>
      <c r="F12" s="9">
        <f t="shared" si="1"/>
        <v>68936.048999999999</v>
      </c>
    </row>
    <row r="13" spans="1:6" ht="105">
      <c r="A13" s="8" t="s">
        <v>66</v>
      </c>
      <c r="B13" s="9" t="s">
        <v>14</v>
      </c>
      <c r="C13" s="11">
        <v>6.03</v>
      </c>
      <c r="D13" s="10" t="s">
        <v>11</v>
      </c>
      <c r="E13" s="11">
        <v>6092.63</v>
      </c>
      <c r="F13" s="9">
        <f t="shared" si="1"/>
        <v>36738.558900000004</v>
      </c>
    </row>
    <row r="14" spans="1:6" ht="120">
      <c r="A14" s="9" t="s">
        <v>140</v>
      </c>
      <c r="B14" s="9" t="s">
        <v>41</v>
      </c>
      <c r="C14" s="9">
        <v>0.52</v>
      </c>
      <c r="D14" s="9" t="s">
        <v>18</v>
      </c>
      <c r="E14" s="9">
        <v>79086.94</v>
      </c>
      <c r="F14" s="9">
        <f t="shared" si="1"/>
        <v>41125.2088</v>
      </c>
    </row>
    <row r="15" spans="1:6" ht="120">
      <c r="A15" s="9" t="s">
        <v>110</v>
      </c>
      <c r="B15" s="9" t="s">
        <v>17</v>
      </c>
      <c r="C15" s="9">
        <v>1.21</v>
      </c>
      <c r="D15" s="9" t="s">
        <v>18</v>
      </c>
      <c r="E15" s="9">
        <v>77259.94</v>
      </c>
      <c r="F15" s="9">
        <f t="shared" si="1"/>
        <v>93484.527400000006</v>
      </c>
    </row>
    <row r="16" spans="1:6" ht="165">
      <c r="A16" s="9" t="s">
        <v>141</v>
      </c>
      <c r="B16" s="9" t="s">
        <v>121</v>
      </c>
      <c r="C16" s="9">
        <v>175</v>
      </c>
      <c r="D16" s="9" t="s">
        <v>122</v>
      </c>
      <c r="E16" s="9">
        <v>104.62</v>
      </c>
      <c r="F16" s="9">
        <f t="shared" si="1"/>
        <v>18308.5</v>
      </c>
    </row>
    <row r="17" spans="1:6">
      <c r="A17" s="12">
        <v>12</v>
      </c>
      <c r="B17" s="15" t="s">
        <v>21</v>
      </c>
      <c r="C17" s="16"/>
      <c r="D17" s="10"/>
      <c r="E17" s="16"/>
      <c r="F17" s="9"/>
    </row>
    <row r="18" spans="1:6">
      <c r="A18" s="12" t="s">
        <v>22</v>
      </c>
      <c r="B18" s="9" t="s">
        <v>23</v>
      </c>
      <c r="C18" s="9">
        <v>7.63</v>
      </c>
      <c r="D18" s="9" t="s">
        <v>11</v>
      </c>
      <c r="E18" s="9">
        <v>893.67</v>
      </c>
      <c r="F18" s="9">
        <f t="shared" ref="F18:F22" si="2">C18*E18</f>
        <v>6818.7020999999995</v>
      </c>
    </row>
    <row r="19" spans="1:6">
      <c r="A19" s="12" t="s">
        <v>24</v>
      </c>
      <c r="B19" s="9" t="s">
        <v>136</v>
      </c>
      <c r="C19" s="9">
        <v>0.84</v>
      </c>
      <c r="D19" s="9" t="s">
        <v>11</v>
      </c>
      <c r="E19" s="9">
        <v>378.69</v>
      </c>
      <c r="F19" s="9">
        <f t="shared" si="2"/>
        <v>318.09960000000001</v>
      </c>
    </row>
    <row r="20" spans="1:6">
      <c r="A20" s="12" t="s">
        <v>26</v>
      </c>
      <c r="B20" s="9" t="s">
        <v>43</v>
      </c>
      <c r="C20" s="9">
        <v>4.21</v>
      </c>
      <c r="D20" s="9" t="s">
        <v>11</v>
      </c>
      <c r="E20" s="9">
        <v>819.59</v>
      </c>
      <c r="F20" s="9">
        <f t="shared" si="2"/>
        <v>3450.4739</v>
      </c>
    </row>
    <row r="21" spans="1:6">
      <c r="A21" s="12" t="s">
        <v>28</v>
      </c>
      <c r="B21" s="9" t="s">
        <v>44</v>
      </c>
      <c r="C21" s="9">
        <v>15.25</v>
      </c>
      <c r="D21" s="9" t="s">
        <v>11</v>
      </c>
      <c r="E21" s="9">
        <v>496.97</v>
      </c>
      <c r="F21" s="9">
        <f t="shared" si="2"/>
        <v>7578.7925000000005</v>
      </c>
    </row>
    <row r="22" spans="1:6">
      <c r="A22" s="12" t="s">
        <v>30</v>
      </c>
      <c r="B22" s="9" t="s">
        <v>31</v>
      </c>
      <c r="C22" s="9">
        <v>32.28</v>
      </c>
      <c r="D22" s="9" t="s">
        <v>11</v>
      </c>
      <c r="E22" s="9">
        <v>177.1</v>
      </c>
      <c r="F22" s="9">
        <f t="shared" si="2"/>
        <v>5716.7880000000005</v>
      </c>
    </row>
    <row r="23" spans="1:6">
      <c r="A23" s="12"/>
      <c r="B23" s="15"/>
      <c r="C23" s="16"/>
      <c r="D23" s="10"/>
      <c r="E23" s="16" t="s">
        <v>32</v>
      </c>
      <c r="F23" s="11">
        <f>SUM(F5:F22)</f>
        <v>317644.09019999998</v>
      </c>
    </row>
  </sheetData>
  <mergeCells count="3">
    <mergeCell ref="A1:F1"/>
    <mergeCell ref="A2:F2"/>
    <mergeCell ref="A3:F3"/>
  </mergeCells>
  <pageMargins left="0.7" right="0.7" top="0.75" bottom="0.75" header="0.3" footer="0.3"/>
  <pageSetup paperSize="9" scale="90" orientation="portrait" r:id="rId1"/>
</worksheet>
</file>

<file path=xl/worksheets/sheet36.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143</v>
      </c>
      <c r="B3" s="31"/>
      <c r="C3" s="31"/>
      <c r="D3" s="31"/>
      <c r="E3" s="31"/>
      <c r="F3" s="31"/>
    </row>
    <row r="4" spans="1:6">
      <c r="A4" s="2" t="s">
        <v>2</v>
      </c>
      <c r="B4" s="2" t="s">
        <v>3</v>
      </c>
      <c r="C4" s="2" t="s">
        <v>4</v>
      </c>
      <c r="D4" s="2" t="s">
        <v>5</v>
      </c>
      <c r="E4" s="2" t="s">
        <v>6</v>
      </c>
      <c r="F4" s="2" t="s">
        <v>7</v>
      </c>
    </row>
    <row r="5" spans="1:6" ht="30">
      <c r="A5" s="10">
        <v>1</v>
      </c>
      <c r="B5" s="9" t="s">
        <v>8</v>
      </c>
      <c r="C5" s="9">
        <v>3</v>
      </c>
      <c r="D5" s="9" t="s">
        <v>9</v>
      </c>
      <c r="E5" s="9">
        <v>330.4</v>
      </c>
      <c r="F5" s="9">
        <f>C5*E5</f>
        <v>991.19999999999993</v>
      </c>
    </row>
    <row r="6" spans="1:6" ht="150">
      <c r="A6" s="8" t="s">
        <v>57</v>
      </c>
      <c r="B6" s="9" t="s">
        <v>34</v>
      </c>
      <c r="C6" s="9">
        <v>22.74</v>
      </c>
      <c r="D6" s="12" t="s">
        <v>11</v>
      </c>
      <c r="E6" s="11">
        <v>4858.76</v>
      </c>
      <c r="F6" s="9">
        <f t="shared" ref="F6:F7" si="0">C6*E6</f>
        <v>110488.20239999999</v>
      </c>
    </row>
    <row r="7" spans="1:6" ht="45">
      <c r="A7" s="8" t="s">
        <v>58</v>
      </c>
      <c r="B7" s="13" t="s">
        <v>19</v>
      </c>
      <c r="C7" s="9">
        <v>15.89</v>
      </c>
      <c r="D7" s="8" t="s">
        <v>20</v>
      </c>
      <c r="E7" s="11">
        <v>184.61</v>
      </c>
      <c r="F7" s="9">
        <f t="shared" si="0"/>
        <v>2933.4529000000002</v>
      </c>
    </row>
    <row r="8" spans="1:6">
      <c r="A8" s="12">
        <v>4</v>
      </c>
      <c r="B8" s="15" t="s">
        <v>21</v>
      </c>
      <c r="C8" s="9"/>
      <c r="D8" s="10"/>
      <c r="E8" s="16"/>
      <c r="F8" s="9"/>
    </row>
    <row r="9" spans="1:6">
      <c r="A9" s="12" t="s">
        <v>22</v>
      </c>
      <c r="B9" s="9" t="s">
        <v>23</v>
      </c>
      <c r="C9" s="9">
        <v>9.7799999999999994</v>
      </c>
      <c r="D9" s="9" t="s">
        <v>11</v>
      </c>
      <c r="E9" s="9">
        <v>893.67</v>
      </c>
      <c r="F9" s="9">
        <f t="shared" ref="F9:F10" si="1">C9*E9</f>
        <v>8740.0925999999981</v>
      </c>
    </row>
    <row r="10" spans="1:6">
      <c r="A10" s="12" t="s">
        <v>24</v>
      </c>
      <c r="B10" s="9" t="s">
        <v>44</v>
      </c>
      <c r="C10" s="9">
        <v>19.559999999999999</v>
      </c>
      <c r="D10" s="9" t="s">
        <v>11</v>
      </c>
      <c r="E10" s="9">
        <v>496.4</v>
      </c>
      <c r="F10" s="9">
        <f t="shared" si="1"/>
        <v>9709.5839999999989</v>
      </c>
    </row>
    <row r="11" spans="1:6">
      <c r="A11" s="12"/>
      <c r="B11" s="15"/>
      <c r="C11" s="16"/>
      <c r="D11" s="10"/>
      <c r="E11" s="16" t="s">
        <v>32</v>
      </c>
      <c r="F11" s="11">
        <f>SUM(F5:F10)</f>
        <v>132862.5319</v>
      </c>
    </row>
  </sheetData>
  <mergeCells count="3">
    <mergeCell ref="A1:F1"/>
    <mergeCell ref="A2:F2"/>
    <mergeCell ref="A3:F3"/>
  </mergeCells>
  <pageMargins left="0.7" right="0.7" top="0.75" bottom="0.75" header="0.3" footer="0.3"/>
  <pageSetup paperSize="9" scale="90" orientation="portrait" r:id="rId1"/>
</worksheet>
</file>

<file path=xl/worksheets/sheet37.xml><?xml version="1.0" encoding="utf-8"?>
<worksheet xmlns="http://schemas.openxmlformats.org/spreadsheetml/2006/main" xmlns:r="http://schemas.openxmlformats.org/officeDocument/2006/relationships">
  <dimension ref="A1:F15"/>
  <sheetViews>
    <sheetView workbookViewId="0">
      <selection activeCell="E22" sqref="E22"/>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155</v>
      </c>
      <c r="B3" s="31"/>
      <c r="C3" s="31"/>
      <c r="D3" s="31"/>
      <c r="E3" s="31"/>
      <c r="F3" s="31"/>
    </row>
    <row r="4" spans="1:6">
      <c r="A4" s="2" t="s">
        <v>2</v>
      </c>
      <c r="B4" s="2" t="s">
        <v>3</v>
      </c>
      <c r="C4" s="2" t="s">
        <v>4</v>
      </c>
      <c r="D4" s="2" t="s">
        <v>5</v>
      </c>
      <c r="E4" s="2" t="s">
        <v>6</v>
      </c>
      <c r="F4" s="2" t="s">
        <v>7</v>
      </c>
    </row>
    <row r="5" spans="1:6" ht="127.5">
      <c r="A5" s="20" t="s">
        <v>151</v>
      </c>
      <c r="B5" s="20" t="s">
        <v>129</v>
      </c>
      <c r="C5" s="20">
        <v>38.9</v>
      </c>
      <c r="D5" s="20" t="s">
        <v>38</v>
      </c>
      <c r="E5" s="20">
        <v>153.84</v>
      </c>
      <c r="F5" s="20">
        <f t="shared" ref="F5:F8" si="0">ROUND(E5*C5,2)</f>
        <v>5984.38</v>
      </c>
    </row>
    <row r="6" spans="1:6" ht="25.5">
      <c r="A6" s="20" t="s">
        <v>152</v>
      </c>
      <c r="B6" s="20" t="s">
        <v>144</v>
      </c>
      <c r="C6" s="20">
        <v>18.59</v>
      </c>
      <c r="D6" s="20" t="s">
        <v>145</v>
      </c>
      <c r="E6" s="20">
        <v>329.83</v>
      </c>
      <c r="F6" s="20">
        <f t="shared" si="0"/>
        <v>6131.54</v>
      </c>
    </row>
    <row r="7" spans="1:6" ht="127.5">
      <c r="A7" s="20" t="s">
        <v>153</v>
      </c>
      <c r="B7" s="20" t="s">
        <v>146</v>
      </c>
      <c r="C7" s="20">
        <v>1.89</v>
      </c>
      <c r="D7" s="20" t="s">
        <v>38</v>
      </c>
      <c r="E7" s="20">
        <v>4492.3599999999997</v>
      </c>
      <c r="F7" s="20">
        <f t="shared" si="0"/>
        <v>8490.56</v>
      </c>
    </row>
    <row r="8" spans="1:6" ht="357">
      <c r="A8" s="20" t="s">
        <v>154</v>
      </c>
      <c r="B8" s="20" t="s">
        <v>150</v>
      </c>
      <c r="C8" s="20">
        <v>191.33</v>
      </c>
      <c r="D8" s="20" t="s">
        <v>145</v>
      </c>
      <c r="E8" s="20">
        <v>827.33</v>
      </c>
      <c r="F8" s="20">
        <f t="shared" si="0"/>
        <v>158293.04999999999</v>
      </c>
    </row>
    <row r="9" spans="1:6">
      <c r="A9" s="20">
        <v>5</v>
      </c>
      <c r="B9" s="20" t="s">
        <v>147</v>
      </c>
      <c r="C9" s="20"/>
      <c r="D9" s="20"/>
      <c r="E9" s="20"/>
      <c r="F9" s="20"/>
    </row>
    <row r="10" spans="1:6">
      <c r="A10" s="12" t="s">
        <v>22</v>
      </c>
      <c r="B10" s="9" t="s">
        <v>162</v>
      </c>
      <c r="C10" s="15">
        <v>5.65</v>
      </c>
      <c r="D10" s="9" t="s">
        <v>11</v>
      </c>
      <c r="E10" s="9">
        <v>864.24</v>
      </c>
      <c r="F10" s="9">
        <f t="shared" ref="F10:F14" si="1">C10*E10</f>
        <v>4882.9560000000001</v>
      </c>
    </row>
    <row r="11" spans="1:6">
      <c r="A11" s="12" t="s">
        <v>24</v>
      </c>
      <c r="B11" s="9" t="s">
        <v>163</v>
      </c>
      <c r="C11" s="15">
        <v>2.02</v>
      </c>
      <c r="D11" s="9" t="s">
        <v>11</v>
      </c>
      <c r="E11" s="9">
        <v>408.12</v>
      </c>
      <c r="F11" s="9">
        <f t="shared" si="1"/>
        <v>824.40240000000006</v>
      </c>
    </row>
    <row r="12" spans="1:6">
      <c r="A12" s="12" t="s">
        <v>26</v>
      </c>
      <c r="B12" s="9" t="s">
        <v>164</v>
      </c>
      <c r="C12" s="15">
        <v>2.52</v>
      </c>
      <c r="D12" s="9" t="s">
        <v>11</v>
      </c>
      <c r="E12" s="9">
        <v>788.88</v>
      </c>
      <c r="F12" s="9">
        <f t="shared" si="1"/>
        <v>1987.9775999999999</v>
      </c>
    </row>
    <row r="13" spans="1:6">
      <c r="A13" s="12" t="s">
        <v>28</v>
      </c>
      <c r="B13" s="9" t="s">
        <v>165</v>
      </c>
      <c r="C13" s="15">
        <v>11.3</v>
      </c>
      <c r="D13" s="9" t="s">
        <v>11</v>
      </c>
      <c r="E13" s="9">
        <v>466.97</v>
      </c>
      <c r="F13" s="9">
        <f t="shared" si="1"/>
        <v>5276.7610000000004</v>
      </c>
    </row>
    <row r="14" spans="1:6">
      <c r="A14" s="12" t="s">
        <v>30</v>
      </c>
      <c r="B14" s="9" t="s">
        <v>148</v>
      </c>
      <c r="C14" s="15">
        <v>27.19</v>
      </c>
      <c r="D14" s="9" t="s">
        <v>11</v>
      </c>
      <c r="E14" s="9">
        <v>177.1</v>
      </c>
      <c r="F14" s="9">
        <f t="shared" si="1"/>
        <v>4815.3490000000002</v>
      </c>
    </row>
    <row r="15" spans="1:6">
      <c r="A15" s="20"/>
      <c r="B15" s="20" t="s">
        <v>149</v>
      </c>
      <c r="C15" s="20"/>
      <c r="D15" s="20"/>
      <c r="E15" s="20"/>
      <c r="F15" s="20">
        <f>SUM(F5:F14)</f>
        <v>196686.976</v>
      </c>
    </row>
  </sheetData>
  <mergeCells count="3">
    <mergeCell ref="A1:F1"/>
    <mergeCell ref="A2:F2"/>
    <mergeCell ref="A3:F3"/>
  </mergeCells>
  <pageMargins left="0.7" right="0.7" top="0.75" bottom="1.98" header="0.3" footer="0.3"/>
  <pageSetup paperSize="9" scale="90" orientation="portrait" r:id="rId1"/>
</worksheet>
</file>

<file path=xl/worksheets/sheet38.xml><?xml version="1.0" encoding="utf-8"?>
<worksheet xmlns="http://schemas.openxmlformats.org/spreadsheetml/2006/main" xmlns:r="http://schemas.openxmlformats.org/officeDocument/2006/relationships">
  <dimension ref="A1:F20"/>
  <sheetViews>
    <sheetView topLeftCell="A10" workbookViewId="0">
      <selection activeCell="I12" sqref="I12"/>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173</v>
      </c>
      <c r="B3" s="31"/>
      <c r="C3" s="31"/>
      <c r="D3" s="31"/>
      <c r="E3" s="31"/>
      <c r="F3" s="31"/>
    </row>
    <row r="4" spans="1:6">
      <c r="A4" s="2" t="s">
        <v>2</v>
      </c>
      <c r="B4" s="2" t="s">
        <v>3</v>
      </c>
      <c r="C4" s="2" t="s">
        <v>4</v>
      </c>
      <c r="D4" s="2" t="s">
        <v>5</v>
      </c>
      <c r="E4" s="2" t="s">
        <v>6</v>
      </c>
      <c r="F4" s="2" t="s">
        <v>7</v>
      </c>
    </row>
    <row r="5" spans="1:6" ht="94.5">
      <c r="A5" s="10" t="s">
        <v>166</v>
      </c>
      <c r="B5" s="22" t="s">
        <v>156</v>
      </c>
      <c r="C5" s="9">
        <v>7.26</v>
      </c>
      <c r="D5" s="10" t="s">
        <v>11</v>
      </c>
      <c r="E5" s="9">
        <v>878.79</v>
      </c>
      <c r="F5" s="9">
        <f t="shared" ref="F5:F11" si="0">ROUND(E5*C5,2)</f>
        <v>6380.02</v>
      </c>
    </row>
    <row r="6" spans="1:6" ht="120">
      <c r="A6" s="9" t="s">
        <v>167</v>
      </c>
      <c r="B6" s="9" t="s">
        <v>129</v>
      </c>
      <c r="C6" s="23">
        <v>27.19</v>
      </c>
      <c r="D6" s="9" t="s">
        <v>11</v>
      </c>
      <c r="E6" s="11">
        <v>153.84</v>
      </c>
      <c r="F6" s="9">
        <f t="shared" si="0"/>
        <v>4182.91</v>
      </c>
    </row>
    <row r="7" spans="1:6" ht="105">
      <c r="A7" s="9" t="s">
        <v>131</v>
      </c>
      <c r="B7" s="9" t="s">
        <v>157</v>
      </c>
      <c r="C7" s="11">
        <v>2.02</v>
      </c>
      <c r="D7" s="9" t="s">
        <v>11</v>
      </c>
      <c r="E7" s="11">
        <v>415.58</v>
      </c>
      <c r="F7" s="9">
        <f t="shared" si="0"/>
        <v>839.47</v>
      </c>
    </row>
    <row r="8" spans="1:6" ht="90">
      <c r="A8" s="9" t="s">
        <v>168</v>
      </c>
      <c r="B8" s="9" t="s">
        <v>158</v>
      </c>
      <c r="C8" s="11">
        <v>2.52</v>
      </c>
      <c r="D8" s="9" t="s">
        <v>11</v>
      </c>
      <c r="E8" s="11">
        <v>1336.28</v>
      </c>
      <c r="F8" s="9">
        <f t="shared" si="0"/>
        <v>3367.43</v>
      </c>
    </row>
    <row r="9" spans="1:6" ht="135">
      <c r="A9" s="9" t="s">
        <v>169</v>
      </c>
      <c r="B9" s="9" t="s">
        <v>159</v>
      </c>
      <c r="C9" s="11">
        <v>9.07</v>
      </c>
      <c r="D9" s="9" t="s">
        <v>11</v>
      </c>
      <c r="E9" s="11">
        <v>5810.71</v>
      </c>
      <c r="F9" s="9">
        <f t="shared" si="0"/>
        <v>52703.14</v>
      </c>
    </row>
    <row r="10" spans="1:6" ht="45">
      <c r="A10" s="9" t="s">
        <v>170</v>
      </c>
      <c r="B10" s="9" t="s">
        <v>160</v>
      </c>
      <c r="C10" s="11">
        <v>4.03</v>
      </c>
      <c r="D10" s="9" t="s">
        <v>11</v>
      </c>
      <c r="E10" s="11">
        <v>6092.63</v>
      </c>
      <c r="F10" s="9">
        <f t="shared" si="0"/>
        <v>24553.3</v>
      </c>
    </row>
    <row r="11" spans="1:6" ht="120">
      <c r="A11" s="9" t="s">
        <v>171</v>
      </c>
      <c r="B11" s="9" t="s">
        <v>17</v>
      </c>
      <c r="C11" s="11">
        <f>0.864+0.426666667</f>
        <v>1.290666667</v>
      </c>
      <c r="D11" s="9" t="s">
        <v>18</v>
      </c>
      <c r="E11" s="11">
        <v>77259.94</v>
      </c>
      <c r="F11" s="9">
        <f t="shared" si="0"/>
        <v>99716.83</v>
      </c>
    </row>
    <row r="12" spans="1:6" ht="60">
      <c r="A12" s="9" t="s">
        <v>172</v>
      </c>
      <c r="B12" s="9" t="s">
        <v>161</v>
      </c>
      <c r="C12" s="23">
        <v>73.36</v>
      </c>
      <c r="D12" s="9" t="s">
        <v>20</v>
      </c>
      <c r="E12" s="24">
        <v>184.61</v>
      </c>
      <c r="F12" s="9">
        <f>ROUND(E12*C12,2)</f>
        <v>13542.99</v>
      </c>
    </row>
    <row r="13" spans="1:6" ht="30">
      <c r="A13" s="10">
        <v>9</v>
      </c>
      <c r="B13" s="9" t="s">
        <v>8</v>
      </c>
      <c r="C13" s="9">
        <v>6</v>
      </c>
      <c r="D13" s="9" t="s">
        <v>9</v>
      </c>
      <c r="E13" s="9">
        <v>330.4</v>
      </c>
      <c r="F13" s="9">
        <f>C13*E13</f>
        <v>1982.3999999999999</v>
      </c>
    </row>
    <row r="14" spans="1:6">
      <c r="A14" s="10">
        <v>10</v>
      </c>
      <c r="B14" s="21" t="s">
        <v>21</v>
      </c>
      <c r="C14" s="21"/>
      <c r="D14" s="21"/>
      <c r="E14" s="21"/>
      <c r="F14" s="9"/>
    </row>
    <row r="15" spans="1:6">
      <c r="A15" s="12" t="s">
        <v>22</v>
      </c>
      <c r="B15" s="9" t="s">
        <v>162</v>
      </c>
      <c r="C15" s="15">
        <v>5.65</v>
      </c>
      <c r="D15" s="9" t="s">
        <v>11</v>
      </c>
      <c r="E15" s="9">
        <v>864.24</v>
      </c>
      <c r="F15" s="9">
        <f t="shared" ref="F15:F19" si="1">C15*E15</f>
        <v>4882.9560000000001</v>
      </c>
    </row>
    <row r="16" spans="1:6">
      <c r="A16" s="12" t="s">
        <v>24</v>
      </c>
      <c r="B16" s="9" t="s">
        <v>163</v>
      </c>
      <c r="C16" s="15">
        <v>2.02</v>
      </c>
      <c r="D16" s="9" t="s">
        <v>11</v>
      </c>
      <c r="E16" s="9">
        <v>408.12</v>
      </c>
      <c r="F16" s="9">
        <f t="shared" si="1"/>
        <v>824.40240000000006</v>
      </c>
    </row>
    <row r="17" spans="1:6">
      <c r="A17" s="12" t="s">
        <v>26</v>
      </c>
      <c r="B17" s="9" t="s">
        <v>164</v>
      </c>
      <c r="C17" s="15">
        <v>2.52</v>
      </c>
      <c r="D17" s="9" t="s">
        <v>11</v>
      </c>
      <c r="E17" s="9">
        <v>788.88</v>
      </c>
      <c r="F17" s="9">
        <f t="shared" si="1"/>
        <v>1987.9775999999999</v>
      </c>
    </row>
    <row r="18" spans="1:6">
      <c r="A18" s="12" t="s">
        <v>28</v>
      </c>
      <c r="B18" s="9" t="s">
        <v>165</v>
      </c>
      <c r="C18" s="15">
        <v>11.3</v>
      </c>
      <c r="D18" s="9" t="s">
        <v>11</v>
      </c>
      <c r="E18" s="9">
        <v>466.97</v>
      </c>
      <c r="F18" s="9">
        <f t="shared" si="1"/>
        <v>5276.7610000000004</v>
      </c>
    </row>
    <row r="19" spans="1:6">
      <c r="A19" s="12" t="s">
        <v>30</v>
      </c>
      <c r="B19" s="9" t="s">
        <v>148</v>
      </c>
      <c r="C19" s="15">
        <v>27.19</v>
      </c>
      <c r="D19" s="9" t="s">
        <v>11</v>
      </c>
      <c r="E19" s="9">
        <v>177.1</v>
      </c>
      <c r="F19" s="9">
        <f t="shared" si="1"/>
        <v>4815.3490000000002</v>
      </c>
    </row>
    <row r="20" spans="1:6" ht="15.75">
      <c r="A20" s="34" t="s">
        <v>149</v>
      </c>
      <c r="B20" s="34"/>
      <c r="C20" s="34"/>
      <c r="D20" s="34"/>
      <c r="E20" s="34"/>
      <c r="F20" s="18">
        <f>SUM(F5:F19)</f>
        <v>225055.93599999999</v>
      </c>
    </row>
  </sheetData>
  <mergeCells count="4">
    <mergeCell ref="A1:F1"/>
    <mergeCell ref="A2:F2"/>
    <mergeCell ref="A3:F3"/>
    <mergeCell ref="A20:E20"/>
  </mergeCells>
  <pageMargins left="0.7" right="0.7" top="0.75" bottom="0.75" header="0.3" footer="0.3"/>
  <pageSetup paperSize="9" scale="90" orientation="portrait" r:id="rId1"/>
</worksheet>
</file>

<file path=xl/worksheets/sheet39.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9.140625" style="4"/>
    <col min="2" max="2" width="42.85546875" style="5" customWidth="1"/>
    <col min="3" max="3" width="10.42578125" style="1" customWidth="1"/>
    <col min="4" max="4" width="9.140625" style="6"/>
    <col min="5" max="5" width="12.7109375" style="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176</v>
      </c>
      <c r="B3" s="31"/>
      <c r="C3" s="31"/>
      <c r="D3" s="31"/>
      <c r="E3" s="31"/>
      <c r="F3" s="31"/>
    </row>
    <row r="4" spans="1:6">
      <c r="A4" s="2" t="s">
        <v>2</v>
      </c>
      <c r="B4" s="2" t="s">
        <v>3</v>
      </c>
      <c r="C4" s="2" t="s">
        <v>4</v>
      </c>
      <c r="D4" s="2" t="s">
        <v>5</v>
      </c>
      <c r="E4" s="2" t="s">
        <v>6</v>
      </c>
      <c r="F4" s="2" t="s">
        <v>7</v>
      </c>
    </row>
    <row r="5" spans="1:6" ht="185.25">
      <c r="A5" s="2" t="s">
        <v>177</v>
      </c>
      <c r="B5" s="2" t="s">
        <v>34</v>
      </c>
      <c r="C5" s="2">
        <v>96.58</v>
      </c>
      <c r="D5" s="2" t="s">
        <v>11</v>
      </c>
      <c r="E5" s="2">
        <v>4858.76</v>
      </c>
      <c r="F5" s="3">
        <f t="shared" ref="F5:F11" si="0">C5*E5</f>
        <v>469259.04080000002</v>
      </c>
    </row>
    <row r="6" spans="1:6" ht="128.25">
      <c r="A6" s="2" t="s">
        <v>178</v>
      </c>
      <c r="B6" s="2" t="s">
        <v>14</v>
      </c>
      <c r="C6" s="2">
        <v>3.5</v>
      </c>
      <c r="D6" s="2" t="s">
        <v>11</v>
      </c>
      <c r="E6" s="2">
        <v>6092.63</v>
      </c>
      <c r="F6" s="3">
        <f t="shared" si="0"/>
        <v>21324.205000000002</v>
      </c>
    </row>
    <row r="7" spans="1:6" ht="156.75">
      <c r="A7" s="2" t="s">
        <v>179</v>
      </c>
      <c r="B7" s="2" t="s">
        <v>17</v>
      </c>
      <c r="C7" s="2">
        <v>0.34399999999999997</v>
      </c>
      <c r="D7" s="2" t="s">
        <v>18</v>
      </c>
      <c r="E7" s="2">
        <v>77259.94</v>
      </c>
      <c r="F7" s="3">
        <f t="shared" si="0"/>
        <v>26577.41936</v>
      </c>
    </row>
    <row r="8" spans="1:6" ht="71.25">
      <c r="A8" s="2" t="s">
        <v>180</v>
      </c>
      <c r="B8" s="2" t="s">
        <v>19</v>
      </c>
      <c r="C8" s="2">
        <v>62.27</v>
      </c>
      <c r="D8" s="2" t="s">
        <v>20</v>
      </c>
      <c r="E8" s="2">
        <v>184.61</v>
      </c>
      <c r="F8" s="3">
        <f t="shared" si="0"/>
        <v>11495.664700000001</v>
      </c>
    </row>
    <row r="9" spans="1:6">
      <c r="A9" s="2">
        <v>5</v>
      </c>
      <c r="B9" s="2" t="s">
        <v>21</v>
      </c>
      <c r="C9" s="2"/>
      <c r="D9" s="2"/>
      <c r="E9" s="2"/>
      <c r="F9" s="3"/>
    </row>
    <row r="10" spans="1:6">
      <c r="A10" s="2" t="s">
        <v>22</v>
      </c>
      <c r="B10" s="2" t="s">
        <v>174</v>
      </c>
      <c r="C10" s="2">
        <v>42.97</v>
      </c>
      <c r="D10" s="2" t="s">
        <v>11</v>
      </c>
      <c r="E10" s="2">
        <v>864.24</v>
      </c>
      <c r="F10" s="3">
        <f t="shared" si="0"/>
        <v>37136.392800000001</v>
      </c>
    </row>
    <row r="11" spans="1:6">
      <c r="A11" s="2" t="s">
        <v>24</v>
      </c>
      <c r="B11" s="2" t="s">
        <v>175</v>
      </c>
      <c r="C11" s="2">
        <v>85.94</v>
      </c>
      <c r="D11" s="2" t="s">
        <v>11</v>
      </c>
      <c r="E11" s="2">
        <v>466.97</v>
      </c>
      <c r="F11" s="3">
        <f t="shared" si="0"/>
        <v>40131.4018</v>
      </c>
    </row>
    <row r="12" spans="1:6">
      <c r="A12" s="2"/>
      <c r="B12" s="2"/>
      <c r="C12" s="2"/>
      <c r="D12" s="2"/>
      <c r="E12" s="2" t="s">
        <v>32</v>
      </c>
      <c r="F12" s="3">
        <f>SUM(F5:F11)</f>
        <v>605924.12446000008</v>
      </c>
    </row>
    <row r="15" spans="1:6">
      <c r="B15" s="5" t="s">
        <v>181</v>
      </c>
    </row>
  </sheetData>
  <mergeCells count="3">
    <mergeCell ref="A1:F1"/>
    <mergeCell ref="A2:F2"/>
    <mergeCell ref="A3:F3"/>
  </mergeCells>
  <pageMargins left="0.51" right="0.45"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dimension ref="A1:F19"/>
  <sheetViews>
    <sheetView workbookViewId="0">
      <selection activeCell="A3" sqref="A3:F3"/>
    </sheetView>
  </sheetViews>
  <sheetFormatPr defaultRowHeight="15"/>
  <cols>
    <col min="1" max="1" width="9.140625" style="4"/>
    <col min="2" max="2" width="42.85546875" style="5" customWidth="1"/>
    <col min="3" max="3" width="9.42578125" style="1" bestFit="1" customWidth="1"/>
    <col min="4" max="4" width="9.140625" style="6"/>
    <col min="5" max="5" width="12.7109375" style="1" bestFit="1" customWidth="1"/>
    <col min="6" max="6" width="16.42578125" style="7" customWidth="1"/>
    <col min="7" max="16384" width="9.140625" style="1"/>
  </cols>
  <sheetData>
    <row r="1" spans="1:6" ht="18.75">
      <c r="A1" s="30" t="s">
        <v>119</v>
      </c>
      <c r="B1" s="30"/>
      <c r="C1" s="30"/>
      <c r="D1" s="30"/>
      <c r="E1" s="30"/>
      <c r="F1" s="30"/>
    </row>
    <row r="2" spans="1:6" ht="18.75">
      <c r="A2" s="30" t="s">
        <v>1</v>
      </c>
      <c r="B2" s="30"/>
      <c r="C2" s="30"/>
      <c r="D2" s="30"/>
      <c r="E2" s="30"/>
      <c r="F2" s="30"/>
    </row>
    <row r="3" spans="1:6" ht="48" customHeight="1">
      <c r="A3" s="31" t="s">
        <v>81</v>
      </c>
      <c r="B3" s="31"/>
      <c r="C3" s="31"/>
      <c r="D3" s="31"/>
      <c r="E3" s="31"/>
      <c r="F3" s="31"/>
    </row>
    <row r="4" spans="1:6">
      <c r="A4" s="2" t="s">
        <v>2</v>
      </c>
      <c r="B4" s="2" t="s">
        <v>3</v>
      </c>
      <c r="C4" s="2" t="s">
        <v>4</v>
      </c>
      <c r="D4" s="2" t="s">
        <v>5</v>
      </c>
      <c r="E4" s="2" t="s">
        <v>6</v>
      </c>
      <c r="F4" s="2" t="s">
        <v>7</v>
      </c>
    </row>
    <row r="5" spans="1:6" ht="120">
      <c r="A5" s="8" t="s">
        <v>36</v>
      </c>
      <c r="B5" s="9" t="s">
        <v>129</v>
      </c>
      <c r="C5" s="11">
        <v>45.16</v>
      </c>
      <c r="D5" s="10" t="s">
        <v>11</v>
      </c>
      <c r="E5" s="11">
        <v>153.84</v>
      </c>
      <c r="F5" s="9">
        <f t="shared" ref="F5:F11" si="0">C5*E5</f>
        <v>6947.4143999999997</v>
      </c>
    </row>
    <row r="6" spans="1:6" ht="105">
      <c r="A6" s="8" t="s">
        <v>99</v>
      </c>
      <c r="B6" s="9" t="s">
        <v>12</v>
      </c>
      <c r="C6" s="11">
        <v>4.18</v>
      </c>
      <c r="D6" s="10" t="s">
        <v>11</v>
      </c>
      <c r="E6" s="11">
        <v>415.58</v>
      </c>
      <c r="F6" s="9">
        <f t="shared" si="0"/>
        <v>1737.1243999999999</v>
      </c>
    </row>
    <row r="7" spans="1:6" ht="90">
      <c r="A7" s="9" t="s">
        <v>52</v>
      </c>
      <c r="B7" s="9" t="s">
        <v>13</v>
      </c>
      <c r="C7" s="9">
        <v>6.96</v>
      </c>
      <c r="D7" s="9" t="s">
        <v>11</v>
      </c>
      <c r="E7" s="9">
        <v>1336.28</v>
      </c>
      <c r="F7" s="9">
        <f t="shared" si="0"/>
        <v>9300.5087999999996</v>
      </c>
    </row>
    <row r="8" spans="1:6" ht="60">
      <c r="A8" s="8" t="s">
        <v>53</v>
      </c>
      <c r="B8" s="9" t="s">
        <v>45</v>
      </c>
      <c r="C8" s="11">
        <v>21.11</v>
      </c>
      <c r="D8" s="12" t="s">
        <v>11</v>
      </c>
      <c r="E8" s="11">
        <v>5891.97</v>
      </c>
      <c r="F8" s="9">
        <f t="shared" si="0"/>
        <v>124379.48670000001</v>
      </c>
    </row>
    <row r="9" spans="1:6" ht="105">
      <c r="A9" s="8" t="s">
        <v>54</v>
      </c>
      <c r="B9" s="9" t="s">
        <v>14</v>
      </c>
      <c r="C9" s="11">
        <v>8.61</v>
      </c>
      <c r="D9" s="10" t="s">
        <v>11</v>
      </c>
      <c r="E9" s="11">
        <v>6092.63</v>
      </c>
      <c r="F9" s="9">
        <f t="shared" si="0"/>
        <v>52457.544299999994</v>
      </c>
    </row>
    <row r="10" spans="1:6" ht="45">
      <c r="A10" s="8" t="s">
        <v>35</v>
      </c>
      <c r="B10" s="13" t="s">
        <v>19</v>
      </c>
      <c r="C10" s="11">
        <v>187.93</v>
      </c>
      <c r="D10" s="8" t="s">
        <v>20</v>
      </c>
      <c r="E10" s="11">
        <v>184.61</v>
      </c>
      <c r="F10" s="9">
        <f t="shared" si="0"/>
        <v>34693.757300000005</v>
      </c>
    </row>
    <row r="11" spans="1:6" ht="120">
      <c r="A11" s="8" t="s">
        <v>16</v>
      </c>
      <c r="B11" s="13" t="s">
        <v>17</v>
      </c>
      <c r="C11" s="11">
        <v>2.62</v>
      </c>
      <c r="D11" s="8" t="s">
        <v>18</v>
      </c>
      <c r="E11" s="11">
        <v>77259.94</v>
      </c>
      <c r="F11" s="9">
        <f t="shared" si="0"/>
        <v>202421.04280000002</v>
      </c>
    </row>
    <row r="12" spans="1:6" ht="30">
      <c r="A12" s="13" t="s">
        <v>82</v>
      </c>
      <c r="B12" s="13" t="s">
        <v>50</v>
      </c>
      <c r="C12" s="13">
        <v>1.7</v>
      </c>
      <c r="D12" s="13" t="s">
        <v>38</v>
      </c>
      <c r="E12" s="13">
        <v>878.79</v>
      </c>
      <c r="F12" s="13">
        <f t="shared" ref="F12" si="1">+C12*E12</f>
        <v>1493.943</v>
      </c>
    </row>
    <row r="13" spans="1:6">
      <c r="A13" s="12">
        <v>9</v>
      </c>
      <c r="B13" s="15" t="s">
        <v>21</v>
      </c>
      <c r="C13" s="16"/>
      <c r="D13" s="10"/>
      <c r="E13" s="16"/>
      <c r="F13" s="9"/>
    </row>
    <row r="14" spans="1:6">
      <c r="A14" s="12" t="s">
        <v>22</v>
      </c>
      <c r="B14" s="9" t="s">
        <v>23</v>
      </c>
      <c r="C14" s="9">
        <v>12.79</v>
      </c>
      <c r="D14" s="9" t="s">
        <v>11</v>
      </c>
      <c r="E14" s="9">
        <v>893.67</v>
      </c>
      <c r="F14" s="9">
        <f t="shared" ref="F14:F18" si="2">C14*E14</f>
        <v>11430.039299999999</v>
      </c>
    </row>
    <row r="15" spans="1:6">
      <c r="A15" s="12" t="s">
        <v>24</v>
      </c>
      <c r="B15" s="9" t="s">
        <v>42</v>
      </c>
      <c r="C15" s="9">
        <v>4.18</v>
      </c>
      <c r="D15" s="9" t="s">
        <v>11</v>
      </c>
      <c r="E15" s="9">
        <v>363.98</v>
      </c>
      <c r="F15" s="9">
        <f t="shared" si="2"/>
        <v>1521.4364</v>
      </c>
    </row>
    <row r="16" spans="1:6">
      <c r="A16" s="12" t="s">
        <v>26</v>
      </c>
      <c r="B16" s="9" t="s">
        <v>43</v>
      </c>
      <c r="C16" s="9">
        <v>6.96</v>
      </c>
      <c r="D16" s="9" t="s">
        <v>11</v>
      </c>
      <c r="E16" s="9">
        <v>819.59</v>
      </c>
      <c r="F16" s="9">
        <f t="shared" si="2"/>
        <v>5704.3464000000004</v>
      </c>
    </row>
    <row r="17" spans="1:6">
      <c r="A17" s="12" t="s">
        <v>28</v>
      </c>
      <c r="B17" s="9" t="s">
        <v>44</v>
      </c>
      <c r="C17" s="9">
        <v>25.55</v>
      </c>
      <c r="D17" s="9" t="s">
        <v>11</v>
      </c>
      <c r="E17" s="9">
        <v>496.4</v>
      </c>
      <c r="F17" s="9">
        <f t="shared" si="2"/>
        <v>12683.02</v>
      </c>
    </row>
    <row r="18" spans="1:6">
      <c r="A18" s="12" t="s">
        <v>30</v>
      </c>
      <c r="B18" s="9" t="s">
        <v>31</v>
      </c>
      <c r="C18" s="9">
        <v>45.16</v>
      </c>
      <c r="D18" s="9" t="s">
        <v>11</v>
      </c>
      <c r="E18" s="9">
        <v>177.1</v>
      </c>
      <c r="F18" s="9">
        <f t="shared" si="2"/>
        <v>7997.8359999999993</v>
      </c>
    </row>
    <row r="19" spans="1:6">
      <c r="A19" s="12"/>
      <c r="B19" s="15"/>
      <c r="C19" s="16"/>
      <c r="D19" s="10"/>
      <c r="E19" s="16" t="s">
        <v>32</v>
      </c>
      <c r="F19" s="11">
        <f>SUM(F5:F18)</f>
        <v>472767.49980000005</v>
      </c>
    </row>
  </sheetData>
  <mergeCells count="3">
    <mergeCell ref="A1:F1"/>
    <mergeCell ref="A2:F2"/>
    <mergeCell ref="A3:F3"/>
  </mergeCells>
  <pageMargins left="0.7" right="0.7" top="0.75" bottom="0.86" header="0.3" footer="0.3"/>
  <pageSetup paperSize="9" scale="85" orientation="portrait" r:id="rId1"/>
</worksheet>
</file>

<file path=xl/worksheets/sheet40.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184</v>
      </c>
      <c r="B3" s="31"/>
      <c r="C3" s="31"/>
      <c r="D3" s="31"/>
      <c r="E3" s="31"/>
      <c r="F3" s="31"/>
    </row>
    <row r="4" spans="1:6">
      <c r="A4" s="2" t="s">
        <v>2</v>
      </c>
      <c r="B4" s="2" t="s">
        <v>3</v>
      </c>
      <c r="C4" s="2" t="s">
        <v>4</v>
      </c>
      <c r="D4" s="2" t="s">
        <v>5</v>
      </c>
      <c r="E4" s="2" t="s">
        <v>6</v>
      </c>
      <c r="F4" s="2" t="s">
        <v>7</v>
      </c>
    </row>
    <row r="5" spans="1:6" ht="30">
      <c r="A5" s="9" t="s">
        <v>182</v>
      </c>
      <c r="B5" s="9" t="s">
        <v>134</v>
      </c>
      <c r="C5" s="9">
        <v>21.25</v>
      </c>
      <c r="D5" s="9" t="s">
        <v>38</v>
      </c>
      <c r="E5" s="9">
        <v>497.98</v>
      </c>
      <c r="F5" s="9">
        <f>+C5*E5</f>
        <v>10582.075000000001</v>
      </c>
    </row>
    <row r="6" spans="1:6" ht="120">
      <c r="A6" s="9" t="s">
        <v>167</v>
      </c>
      <c r="B6" s="9" t="s">
        <v>129</v>
      </c>
      <c r="C6" s="23">
        <v>84.97</v>
      </c>
      <c r="D6" s="9" t="s">
        <v>11</v>
      </c>
      <c r="E6" s="11">
        <v>153.84</v>
      </c>
      <c r="F6" s="9">
        <f t="shared" ref="F6:F11" si="0">ROUND(E6*C6,2)</f>
        <v>13071.78</v>
      </c>
    </row>
    <row r="7" spans="1:6" ht="105">
      <c r="A7" s="9" t="s">
        <v>131</v>
      </c>
      <c r="B7" s="9" t="s">
        <v>157</v>
      </c>
      <c r="C7" s="11">
        <v>8.86</v>
      </c>
      <c r="D7" s="9" t="s">
        <v>11</v>
      </c>
      <c r="E7" s="11">
        <v>415.58</v>
      </c>
      <c r="F7" s="9">
        <f t="shared" si="0"/>
        <v>3682.04</v>
      </c>
    </row>
    <row r="8" spans="1:6" ht="90">
      <c r="A8" s="9" t="s">
        <v>168</v>
      </c>
      <c r="B8" s="9" t="s">
        <v>158</v>
      </c>
      <c r="C8" s="11">
        <v>14.76</v>
      </c>
      <c r="D8" s="9" t="s">
        <v>11</v>
      </c>
      <c r="E8" s="11">
        <v>1336.28</v>
      </c>
      <c r="F8" s="9">
        <f t="shared" si="0"/>
        <v>19723.490000000002</v>
      </c>
    </row>
    <row r="9" spans="1:6" ht="135">
      <c r="A9" s="9" t="s">
        <v>169</v>
      </c>
      <c r="B9" s="9" t="s">
        <v>159</v>
      </c>
      <c r="C9" s="11">
        <v>36</v>
      </c>
      <c r="D9" s="9" t="s">
        <v>11</v>
      </c>
      <c r="E9" s="11">
        <v>5810.71</v>
      </c>
      <c r="F9" s="9">
        <f t="shared" si="0"/>
        <v>209185.56</v>
      </c>
    </row>
    <row r="10" spans="1:6" ht="45">
      <c r="A10" s="9" t="s">
        <v>170</v>
      </c>
      <c r="B10" s="9" t="s">
        <v>160</v>
      </c>
      <c r="C10" s="11">
        <v>17.71</v>
      </c>
      <c r="D10" s="9" t="s">
        <v>11</v>
      </c>
      <c r="E10" s="11">
        <v>6092.63</v>
      </c>
      <c r="F10" s="9">
        <f t="shared" si="0"/>
        <v>107900.48</v>
      </c>
    </row>
    <row r="11" spans="1:6" ht="120">
      <c r="A11" s="9" t="s">
        <v>171</v>
      </c>
      <c r="B11" s="9" t="s">
        <v>17</v>
      </c>
      <c r="C11" s="11">
        <v>4.74</v>
      </c>
      <c r="D11" s="9" t="s">
        <v>18</v>
      </c>
      <c r="E11" s="11">
        <v>77259.94</v>
      </c>
      <c r="F11" s="9">
        <f t="shared" si="0"/>
        <v>366212.12</v>
      </c>
    </row>
    <row r="12" spans="1:6" ht="60">
      <c r="A12" s="9" t="s">
        <v>172</v>
      </c>
      <c r="B12" s="9" t="s">
        <v>161</v>
      </c>
      <c r="C12" s="23">
        <v>356.26</v>
      </c>
      <c r="D12" s="9" t="s">
        <v>20</v>
      </c>
      <c r="E12" s="24">
        <v>184.61</v>
      </c>
      <c r="F12" s="9">
        <f>ROUND(E12*C12,2)</f>
        <v>65769.16</v>
      </c>
    </row>
    <row r="13" spans="1:6" ht="75">
      <c r="A13" s="10" t="s">
        <v>183</v>
      </c>
      <c r="B13" s="9" t="s">
        <v>137</v>
      </c>
      <c r="C13" s="9">
        <v>0.95</v>
      </c>
      <c r="D13" s="10" t="s">
        <v>11</v>
      </c>
      <c r="E13" s="9">
        <v>1832.28</v>
      </c>
      <c r="F13" s="9">
        <f t="shared" ref="F13" si="1">+C13*E13</f>
        <v>1740.6659999999999</v>
      </c>
    </row>
    <row r="14" spans="1:6">
      <c r="A14" s="10">
        <v>10</v>
      </c>
      <c r="B14" s="21" t="s">
        <v>21</v>
      </c>
      <c r="C14" s="21"/>
      <c r="D14" s="21"/>
      <c r="E14" s="21"/>
      <c r="F14" s="9"/>
    </row>
    <row r="15" spans="1:6">
      <c r="A15" s="12" t="s">
        <v>22</v>
      </c>
      <c r="B15" s="9" t="s">
        <v>162</v>
      </c>
      <c r="C15" s="25">
        <v>23.1</v>
      </c>
      <c r="D15" s="9" t="s">
        <v>11</v>
      </c>
      <c r="E15" s="9">
        <v>864.24</v>
      </c>
      <c r="F15" s="9">
        <f t="shared" ref="F15:F19" si="2">C15*E15</f>
        <v>19963.944000000003</v>
      </c>
    </row>
    <row r="16" spans="1:6">
      <c r="A16" s="12" t="s">
        <v>24</v>
      </c>
      <c r="B16" s="9" t="s">
        <v>163</v>
      </c>
      <c r="C16" s="25">
        <v>8.86</v>
      </c>
      <c r="D16" s="9" t="s">
        <v>11</v>
      </c>
      <c r="E16" s="9">
        <v>408.24</v>
      </c>
      <c r="F16" s="9">
        <f t="shared" si="2"/>
        <v>3617.0063999999998</v>
      </c>
    </row>
    <row r="17" spans="1:6">
      <c r="A17" s="12" t="s">
        <v>26</v>
      </c>
      <c r="B17" s="9" t="s">
        <v>164</v>
      </c>
      <c r="C17" s="25">
        <v>46.2</v>
      </c>
      <c r="D17" s="9" t="s">
        <v>11</v>
      </c>
      <c r="E17" s="9">
        <v>788.88</v>
      </c>
      <c r="F17" s="9">
        <f t="shared" si="2"/>
        <v>36446.256000000001</v>
      </c>
    </row>
    <row r="18" spans="1:6">
      <c r="A18" s="12" t="s">
        <v>28</v>
      </c>
      <c r="B18" s="9" t="s">
        <v>165</v>
      </c>
      <c r="C18" s="25">
        <v>14.76</v>
      </c>
      <c r="D18" s="9" t="s">
        <v>11</v>
      </c>
      <c r="E18" s="9">
        <v>466.97</v>
      </c>
      <c r="F18" s="9">
        <f t="shared" si="2"/>
        <v>6892.4772000000003</v>
      </c>
    </row>
    <row r="19" spans="1:6">
      <c r="A19" s="12" t="s">
        <v>30</v>
      </c>
      <c r="B19" s="9" t="s">
        <v>148</v>
      </c>
      <c r="C19" s="25">
        <v>84.97</v>
      </c>
      <c r="D19" s="9" t="s">
        <v>11</v>
      </c>
      <c r="E19" s="9">
        <v>177.1</v>
      </c>
      <c r="F19" s="9">
        <f t="shared" si="2"/>
        <v>15048.187</v>
      </c>
    </row>
    <row r="20" spans="1:6" ht="15.75">
      <c r="A20" s="34" t="s">
        <v>149</v>
      </c>
      <c r="B20" s="34"/>
      <c r="C20" s="34"/>
      <c r="D20" s="34"/>
      <c r="E20" s="34"/>
      <c r="F20" s="18">
        <f>SUM(F5:F19)</f>
        <v>879835.24159999995</v>
      </c>
    </row>
  </sheetData>
  <mergeCells count="4">
    <mergeCell ref="A1:F1"/>
    <mergeCell ref="A2:F2"/>
    <mergeCell ref="A3:F3"/>
    <mergeCell ref="A20:E20"/>
  </mergeCells>
  <pageMargins left="0.7" right="0.7" top="0.75" bottom="0.75" header="0.3" footer="0.3"/>
  <pageSetup paperSize="9" scale="90" orientation="portrait" r:id="rId1"/>
</worksheet>
</file>

<file path=xl/worksheets/sheet41.xml><?xml version="1.0" encoding="utf-8"?>
<worksheet xmlns="http://schemas.openxmlformats.org/spreadsheetml/2006/main" xmlns:r="http://schemas.openxmlformats.org/officeDocument/2006/relationships">
  <dimension ref="A1:F20"/>
  <sheetViews>
    <sheetView topLeftCell="A2" workbookViewId="0">
      <selection activeCell="B5" sqref="B5"/>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185</v>
      </c>
      <c r="B3" s="31"/>
      <c r="C3" s="31"/>
      <c r="D3" s="31"/>
      <c r="E3" s="31"/>
      <c r="F3" s="31"/>
    </row>
    <row r="4" spans="1:6">
      <c r="A4" s="2" t="s">
        <v>2</v>
      </c>
      <c r="B4" s="2" t="s">
        <v>3</v>
      </c>
      <c r="C4" s="2" t="s">
        <v>4</v>
      </c>
      <c r="D4" s="2" t="s">
        <v>5</v>
      </c>
      <c r="E4" s="2" t="s">
        <v>6</v>
      </c>
      <c r="F4" s="2" t="s">
        <v>7</v>
      </c>
    </row>
    <row r="5" spans="1:6" ht="30">
      <c r="A5" s="9" t="s">
        <v>182</v>
      </c>
      <c r="B5" s="9" t="s">
        <v>134</v>
      </c>
      <c r="C5" s="9">
        <v>8.5</v>
      </c>
      <c r="D5" s="9" t="s">
        <v>38</v>
      </c>
      <c r="E5" s="9">
        <v>497.98</v>
      </c>
      <c r="F5" s="9">
        <f>+C5*E5</f>
        <v>4232.83</v>
      </c>
    </row>
    <row r="6" spans="1:6" ht="120">
      <c r="A6" s="9" t="s">
        <v>167</v>
      </c>
      <c r="B6" s="9" t="s">
        <v>129</v>
      </c>
      <c r="C6" s="11">
        <v>67.97</v>
      </c>
      <c r="D6" s="9" t="s">
        <v>11</v>
      </c>
      <c r="E6" s="11">
        <v>153.84</v>
      </c>
      <c r="F6" s="9">
        <f t="shared" ref="F6:F19" si="0">+C6*E6</f>
        <v>10456.504800000001</v>
      </c>
    </row>
    <row r="7" spans="1:6" ht="105">
      <c r="A7" s="9" t="s">
        <v>131</v>
      </c>
      <c r="B7" s="9" t="s">
        <v>157</v>
      </c>
      <c r="C7" s="11">
        <v>6.38</v>
      </c>
      <c r="D7" s="9" t="s">
        <v>11</v>
      </c>
      <c r="E7" s="11">
        <v>415.58</v>
      </c>
      <c r="F7" s="9">
        <f t="shared" si="0"/>
        <v>2651.4004</v>
      </c>
    </row>
    <row r="8" spans="1:6" ht="90">
      <c r="A8" s="9" t="s">
        <v>168</v>
      </c>
      <c r="B8" s="9" t="s">
        <v>158</v>
      </c>
      <c r="C8" s="11">
        <v>10.63</v>
      </c>
      <c r="D8" s="9" t="s">
        <v>11</v>
      </c>
      <c r="E8" s="11">
        <v>1336.28</v>
      </c>
      <c r="F8" s="9">
        <f t="shared" si="0"/>
        <v>14204.6564</v>
      </c>
    </row>
    <row r="9" spans="1:6" ht="135">
      <c r="A9" s="9" t="s">
        <v>169</v>
      </c>
      <c r="B9" s="9" t="s">
        <v>159</v>
      </c>
      <c r="C9" s="11">
        <v>29.74</v>
      </c>
      <c r="D9" s="9" t="s">
        <v>11</v>
      </c>
      <c r="E9" s="11">
        <v>5810.71</v>
      </c>
      <c r="F9" s="9">
        <f t="shared" si="0"/>
        <v>172810.5154</v>
      </c>
    </row>
    <row r="10" spans="1:6" ht="105">
      <c r="A10" s="9" t="s">
        <v>170</v>
      </c>
      <c r="B10" s="9" t="s">
        <v>14</v>
      </c>
      <c r="C10" s="11">
        <v>12.75</v>
      </c>
      <c r="D10" s="9" t="s">
        <v>11</v>
      </c>
      <c r="E10" s="11">
        <v>6092.63</v>
      </c>
      <c r="F10" s="9">
        <f t="shared" si="0"/>
        <v>77681.032500000001</v>
      </c>
    </row>
    <row r="11" spans="1:6" ht="120">
      <c r="A11" s="9" t="s">
        <v>171</v>
      </c>
      <c r="B11" s="9" t="s">
        <v>17</v>
      </c>
      <c r="C11" s="11">
        <v>3.75</v>
      </c>
      <c r="D11" s="9" t="s">
        <v>18</v>
      </c>
      <c r="E11" s="11">
        <v>77259.94</v>
      </c>
      <c r="F11" s="9">
        <f t="shared" si="0"/>
        <v>289724.77500000002</v>
      </c>
    </row>
    <row r="12" spans="1:6" ht="60">
      <c r="A12" s="9" t="s">
        <v>172</v>
      </c>
      <c r="B12" s="9" t="s">
        <v>161</v>
      </c>
      <c r="C12" s="23">
        <v>278.82</v>
      </c>
      <c r="D12" s="9" t="s">
        <v>20</v>
      </c>
      <c r="E12" s="24">
        <v>184.61</v>
      </c>
      <c r="F12" s="9">
        <f t="shared" si="0"/>
        <v>51472.960200000001</v>
      </c>
    </row>
    <row r="13" spans="1:6" ht="75">
      <c r="A13" s="10" t="s">
        <v>183</v>
      </c>
      <c r="B13" s="9" t="s">
        <v>137</v>
      </c>
      <c r="C13" s="9">
        <v>0.95</v>
      </c>
      <c r="D13" s="10" t="s">
        <v>11</v>
      </c>
      <c r="E13" s="9">
        <v>1832.28</v>
      </c>
      <c r="F13" s="9">
        <f t="shared" si="0"/>
        <v>1740.6659999999999</v>
      </c>
    </row>
    <row r="14" spans="1:6">
      <c r="A14" s="10">
        <v>10</v>
      </c>
      <c r="B14" s="21" t="s">
        <v>21</v>
      </c>
      <c r="C14" s="21"/>
      <c r="D14" s="21"/>
      <c r="E14" s="21"/>
      <c r="F14" s="9">
        <f t="shared" si="0"/>
        <v>0</v>
      </c>
    </row>
    <row r="15" spans="1:6">
      <c r="A15" s="12" t="s">
        <v>22</v>
      </c>
      <c r="B15" s="9" t="s">
        <v>162</v>
      </c>
      <c r="C15" s="25">
        <v>18.28</v>
      </c>
      <c r="D15" s="9" t="s">
        <v>11</v>
      </c>
      <c r="E15" s="9">
        <v>864.24</v>
      </c>
      <c r="F15" s="9">
        <f t="shared" si="0"/>
        <v>15798.307200000001</v>
      </c>
    </row>
    <row r="16" spans="1:6">
      <c r="A16" s="12" t="s">
        <v>24</v>
      </c>
      <c r="B16" s="9" t="s">
        <v>163</v>
      </c>
      <c r="C16" s="25">
        <v>6.38</v>
      </c>
      <c r="D16" s="9" t="s">
        <v>11</v>
      </c>
      <c r="E16" s="9">
        <v>408.12</v>
      </c>
      <c r="F16" s="9">
        <f t="shared" si="0"/>
        <v>2603.8056000000001</v>
      </c>
    </row>
    <row r="17" spans="1:6">
      <c r="A17" s="12" t="s">
        <v>26</v>
      </c>
      <c r="B17" s="9" t="s">
        <v>164</v>
      </c>
      <c r="C17" s="25">
        <v>36.56</v>
      </c>
      <c r="D17" s="9" t="s">
        <v>11</v>
      </c>
      <c r="E17" s="9">
        <v>788.88</v>
      </c>
      <c r="F17" s="9">
        <f t="shared" si="0"/>
        <v>28841.452800000003</v>
      </c>
    </row>
    <row r="18" spans="1:6">
      <c r="A18" s="12" t="s">
        <v>28</v>
      </c>
      <c r="B18" s="9" t="s">
        <v>165</v>
      </c>
      <c r="C18" s="25">
        <v>10.63</v>
      </c>
      <c r="D18" s="9" t="s">
        <v>11</v>
      </c>
      <c r="E18" s="9">
        <v>408.24</v>
      </c>
      <c r="F18" s="9">
        <f t="shared" si="0"/>
        <v>4339.5912000000008</v>
      </c>
    </row>
    <row r="19" spans="1:6">
      <c r="A19" s="12" t="s">
        <v>30</v>
      </c>
      <c r="B19" s="9" t="s">
        <v>148</v>
      </c>
      <c r="C19" s="25">
        <v>67.97</v>
      </c>
      <c r="D19" s="9" t="s">
        <v>11</v>
      </c>
      <c r="E19" s="9">
        <v>408.24</v>
      </c>
      <c r="F19" s="9">
        <f t="shared" si="0"/>
        <v>27748.072800000002</v>
      </c>
    </row>
    <row r="20" spans="1:6" ht="15.75">
      <c r="A20" s="35" t="s">
        <v>149</v>
      </c>
      <c r="B20" s="36"/>
      <c r="C20" s="36"/>
      <c r="D20" s="36"/>
      <c r="E20" s="37"/>
      <c r="F20" s="18">
        <f>SUM(F5:F19)</f>
        <v>704306.5702999999</v>
      </c>
    </row>
  </sheetData>
  <mergeCells count="4">
    <mergeCell ref="A1:F1"/>
    <mergeCell ref="A2:F2"/>
    <mergeCell ref="A3:F3"/>
    <mergeCell ref="A20:E20"/>
  </mergeCells>
  <pageMargins left="0.7" right="0.7" top="0.75" bottom="0.75" header="0.3" footer="0.3"/>
  <pageSetup paperSize="9" scale="90" orientation="portrait" r:id="rId1"/>
</worksheet>
</file>

<file path=xl/worksheets/sheet42.xml><?xml version="1.0" encoding="utf-8"?>
<worksheet xmlns="http://schemas.openxmlformats.org/spreadsheetml/2006/main" xmlns:r="http://schemas.openxmlformats.org/officeDocument/2006/relationships">
  <dimension ref="A1:F10"/>
  <sheetViews>
    <sheetView topLeftCell="A4" workbookViewId="0">
      <selection activeCell="E8" sqref="E8"/>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189</v>
      </c>
      <c r="B3" s="31"/>
      <c r="C3" s="31"/>
      <c r="D3" s="31"/>
      <c r="E3" s="31"/>
      <c r="F3" s="31"/>
    </row>
    <row r="4" spans="1:6">
      <c r="A4" s="2" t="s">
        <v>2</v>
      </c>
      <c r="B4" s="2" t="s">
        <v>3</v>
      </c>
      <c r="C4" s="2" t="s">
        <v>4</v>
      </c>
      <c r="D4" s="2" t="s">
        <v>5</v>
      </c>
      <c r="E4" s="2" t="s">
        <v>6</v>
      </c>
      <c r="F4" s="2" t="s">
        <v>7</v>
      </c>
    </row>
    <row r="5" spans="1:6" ht="150">
      <c r="A5" s="8" t="s">
        <v>177</v>
      </c>
      <c r="B5" s="9" t="s">
        <v>34</v>
      </c>
      <c r="C5" s="9">
        <v>138.07</v>
      </c>
      <c r="D5" s="12" t="s">
        <v>11</v>
      </c>
      <c r="E5" s="11">
        <v>4858.76</v>
      </c>
      <c r="F5" s="9">
        <f t="shared" ref="F5:F6" si="0">C5*E5</f>
        <v>670848.99320000003</v>
      </c>
    </row>
    <row r="6" spans="1:6" ht="45">
      <c r="A6" s="8" t="s">
        <v>188</v>
      </c>
      <c r="B6" s="13" t="s">
        <v>19</v>
      </c>
      <c r="C6" s="9">
        <v>69.709999999999994</v>
      </c>
      <c r="D6" s="8" t="s">
        <v>20</v>
      </c>
      <c r="E6" s="11">
        <v>184.61</v>
      </c>
      <c r="F6" s="9">
        <f t="shared" si="0"/>
        <v>12869.1631</v>
      </c>
    </row>
    <row r="7" spans="1:6">
      <c r="A7" s="12">
        <v>3</v>
      </c>
      <c r="B7" s="25" t="s">
        <v>21</v>
      </c>
      <c r="C7" s="9"/>
      <c r="D7" s="10"/>
      <c r="E7" s="16"/>
      <c r="F7" s="9"/>
    </row>
    <row r="8" spans="1:6">
      <c r="A8" s="12" t="s">
        <v>22</v>
      </c>
      <c r="B8" s="9" t="s">
        <v>187</v>
      </c>
      <c r="C8" s="25">
        <v>59.24</v>
      </c>
      <c r="D8" s="9" t="s">
        <v>11</v>
      </c>
      <c r="E8" s="9">
        <v>864.12</v>
      </c>
      <c r="F8" s="9">
        <f t="shared" ref="F8:F9" si="1">C8*E8</f>
        <v>51190.468800000002</v>
      </c>
    </row>
    <row r="9" spans="1:6">
      <c r="A9" s="12" t="s">
        <v>24</v>
      </c>
      <c r="B9" s="9" t="s">
        <v>186</v>
      </c>
      <c r="C9" s="25">
        <v>118.48</v>
      </c>
      <c r="D9" s="9" t="s">
        <v>11</v>
      </c>
      <c r="E9" s="9">
        <v>466.97</v>
      </c>
      <c r="F9" s="9">
        <f t="shared" si="1"/>
        <v>55326.605600000003</v>
      </c>
    </row>
    <row r="10" spans="1:6">
      <c r="A10" s="12"/>
      <c r="B10" s="25"/>
      <c r="C10" s="16"/>
      <c r="D10" s="10"/>
      <c r="E10" s="16" t="s">
        <v>32</v>
      </c>
      <c r="F10" s="11">
        <f>SUM(F5:F9)</f>
        <v>790235.23070000007</v>
      </c>
    </row>
  </sheetData>
  <mergeCells count="3">
    <mergeCell ref="A1:F1"/>
    <mergeCell ref="A2:F2"/>
    <mergeCell ref="A3:F3"/>
  </mergeCells>
  <pageMargins left="0.7" right="0.7" top="0.75" bottom="0.75" header="0.3" footer="0.3"/>
  <pageSetup paperSize="9" scale="90" orientation="portrait" r:id="rId1"/>
</worksheet>
</file>

<file path=xl/worksheets/sheet43.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192</v>
      </c>
      <c r="B3" s="31"/>
      <c r="C3" s="31"/>
      <c r="D3" s="31"/>
      <c r="E3" s="31"/>
      <c r="F3" s="31"/>
    </row>
    <row r="4" spans="1:6">
      <c r="A4" s="2" t="s">
        <v>2</v>
      </c>
      <c r="B4" s="2" t="s">
        <v>3</v>
      </c>
      <c r="C4" s="2" t="s">
        <v>4</v>
      </c>
      <c r="D4" s="2" t="s">
        <v>5</v>
      </c>
      <c r="E4" s="2" t="s">
        <v>6</v>
      </c>
      <c r="F4" s="2" t="s">
        <v>7</v>
      </c>
    </row>
    <row r="5" spans="1:6" ht="105">
      <c r="A5" s="9" t="s">
        <v>190</v>
      </c>
      <c r="B5" s="9" t="s">
        <v>14</v>
      </c>
      <c r="C5" s="11">
        <v>29.39</v>
      </c>
      <c r="D5" s="9" t="s">
        <v>11</v>
      </c>
      <c r="E5" s="11">
        <v>6092.63</v>
      </c>
      <c r="F5" s="9">
        <f t="shared" ref="F5:F6" si="0">ROUND(E5*C5,2)</f>
        <v>179062.39999999999</v>
      </c>
    </row>
    <row r="6" spans="1:6" ht="120">
      <c r="A6" s="9" t="s">
        <v>191</v>
      </c>
      <c r="B6" s="9" t="s">
        <v>17</v>
      </c>
      <c r="C6" s="11">
        <v>2.802</v>
      </c>
      <c r="D6" s="9" t="s">
        <v>18</v>
      </c>
      <c r="E6" s="11">
        <v>77259.94</v>
      </c>
      <c r="F6" s="9">
        <f t="shared" si="0"/>
        <v>216482.35</v>
      </c>
    </row>
    <row r="7" spans="1:6" ht="60">
      <c r="A7" s="9" t="s">
        <v>58</v>
      </c>
      <c r="B7" s="9" t="s">
        <v>161</v>
      </c>
      <c r="C7" s="23">
        <v>62.74</v>
      </c>
      <c r="D7" s="9" t="s">
        <v>20</v>
      </c>
      <c r="E7" s="24">
        <v>184.61</v>
      </c>
      <c r="F7" s="9">
        <f>ROUND(E7*C7,2)</f>
        <v>11582.43</v>
      </c>
    </row>
    <row r="8" spans="1:6">
      <c r="A8" s="10">
        <v>4</v>
      </c>
      <c r="B8" s="21" t="s">
        <v>21</v>
      </c>
      <c r="C8" s="21"/>
      <c r="D8" s="21"/>
      <c r="E8" s="21"/>
      <c r="F8" s="9"/>
    </row>
    <row r="9" spans="1:6">
      <c r="A9" s="12" t="s">
        <v>22</v>
      </c>
      <c r="B9" s="9" t="s">
        <v>162</v>
      </c>
      <c r="C9" s="25">
        <v>12.64</v>
      </c>
      <c r="D9" s="9" t="s">
        <v>11</v>
      </c>
      <c r="E9" s="9">
        <v>864.24</v>
      </c>
      <c r="F9" s="9">
        <f t="shared" ref="F9:F10" si="1">C9*E9</f>
        <v>10923.9936</v>
      </c>
    </row>
    <row r="10" spans="1:6">
      <c r="A10" s="12" t="s">
        <v>24</v>
      </c>
      <c r="B10" s="9" t="s">
        <v>165</v>
      </c>
      <c r="C10" s="25">
        <v>25.28</v>
      </c>
      <c r="D10" s="9" t="s">
        <v>11</v>
      </c>
      <c r="E10" s="9">
        <v>466.97</v>
      </c>
      <c r="F10" s="9">
        <f t="shared" si="1"/>
        <v>11805.001600000001</v>
      </c>
    </row>
    <row r="11" spans="1:6" ht="15.75">
      <c r="A11" s="34" t="s">
        <v>149</v>
      </c>
      <c r="B11" s="34"/>
      <c r="C11" s="34"/>
      <c r="D11" s="34"/>
      <c r="E11" s="34"/>
      <c r="F11" s="18">
        <f>SUM(F5:F10)</f>
        <v>429856.1752</v>
      </c>
    </row>
  </sheetData>
  <mergeCells count="4">
    <mergeCell ref="A1:F1"/>
    <mergeCell ref="A2:F2"/>
    <mergeCell ref="A3:F3"/>
    <mergeCell ref="A11:E11"/>
  </mergeCells>
  <pageMargins left="0.7" right="0.7" top="0.75" bottom="0.75" header="0.3" footer="0.3"/>
  <pageSetup paperSize="9" scale="90" orientation="portrait" r:id="rId1"/>
</worksheet>
</file>

<file path=xl/worksheets/sheet44.xml><?xml version="1.0" encoding="utf-8"?>
<worksheet xmlns="http://schemas.openxmlformats.org/spreadsheetml/2006/main" xmlns:r="http://schemas.openxmlformats.org/officeDocument/2006/relationships">
  <dimension ref="A1:J20"/>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10" ht="18.75">
      <c r="A1" s="30" t="s">
        <v>0</v>
      </c>
      <c r="B1" s="30"/>
      <c r="C1" s="30"/>
      <c r="D1" s="30"/>
      <c r="E1" s="30"/>
      <c r="F1" s="30"/>
    </row>
    <row r="2" spans="1:10" ht="18.75">
      <c r="A2" s="30" t="s">
        <v>1</v>
      </c>
      <c r="B2" s="30"/>
      <c r="C2" s="30"/>
      <c r="D2" s="30"/>
      <c r="E2" s="30"/>
      <c r="F2" s="30"/>
    </row>
    <row r="3" spans="1:10" ht="48.75" customHeight="1">
      <c r="A3" s="31" t="s">
        <v>205</v>
      </c>
      <c r="B3" s="31"/>
      <c r="C3" s="31"/>
      <c r="D3" s="31"/>
      <c r="E3" s="31"/>
      <c r="F3" s="31"/>
    </row>
    <row r="4" spans="1:10">
      <c r="A4" s="2" t="s">
        <v>2</v>
      </c>
      <c r="B4" s="2" t="s">
        <v>3</v>
      </c>
      <c r="C4" s="2" t="s">
        <v>4</v>
      </c>
      <c r="D4" s="2" t="s">
        <v>5</v>
      </c>
      <c r="E4" s="2" t="s">
        <v>6</v>
      </c>
      <c r="F4" s="2" t="s">
        <v>7</v>
      </c>
    </row>
    <row r="5" spans="1:10" ht="120">
      <c r="A5" s="9" t="s">
        <v>206</v>
      </c>
      <c r="B5" s="9" t="s">
        <v>129</v>
      </c>
      <c r="C5" s="9">
        <v>231.38</v>
      </c>
      <c r="D5" s="9" t="s">
        <v>38</v>
      </c>
      <c r="E5" s="9">
        <v>153.84</v>
      </c>
      <c r="F5" s="9">
        <f>ROUND(E5*C5,2)</f>
        <v>35595.5</v>
      </c>
      <c r="J5" s="1" t="s">
        <v>204</v>
      </c>
    </row>
    <row r="6" spans="1:10" ht="105">
      <c r="A6" s="9" t="s">
        <v>99</v>
      </c>
      <c r="B6" s="9" t="s">
        <v>157</v>
      </c>
      <c r="C6" s="9">
        <v>19.32</v>
      </c>
      <c r="D6" s="9" t="s">
        <v>38</v>
      </c>
      <c r="E6" s="9">
        <v>415.58</v>
      </c>
      <c r="F6" s="9">
        <f t="shared" ref="F6:F19" si="0">ROUND(E6*C6,2)</f>
        <v>8029.01</v>
      </c>
    </row>
    <row r="7" spans="1:10" ht="90">
      <c r="A7" s="9" t="s">
        <v>207</v>
      </c>
      <c r="B7" s="9" t="s">
        <v>158</v>
      </c>
      <c r="C7" s="9">
        <v>32.200000000000003</v>
      </c>
      <c r="D7" s="9" t="s">
        <v>38</v>
      </c>
      <c r="E7" s="9">
        <v>1336.28</v>
      </c>
      <c r="F7" s="9">
        <f t="shared" si="0"/>
        <v>43028.22</v>
      </c>
    </row>
    <row r="8" spans="1:10" ht="135">
      <c r="A8" s="9" t="s">
        <v>208</v>
      </c>
      <c r="B8" s="9" t="s">
        <v>146</v>
      </c>
      <c r="C8" s="9">
        <v>25.8</v>
      </c>
      <c r="D8" s="9" t="s">
        <v>38</v>
      </c>
      <c r="E8" s="9">
        <v>4492.3599999999997</v>
      </c>
      <c r="F8" s="9">
        <f t="shared" si="0"/>
        <v>115902.89</v>
      </c>
    </row>
    <row r="9" spans="1:10" ht="120">
      <c r="A9" s="9" t="s">
        <v>209</v>
      </c>
      <c r="B9" s="9" t="s">
        <v>64</v>
      </c>
      <c r="C9" s="9">
        <v>66.33</v>
      </c>
      <c r="D9" s="9" t="s">
        <v>38</v>
      </c>
      <c r="E9" s="9">
        <v>2873.96</v>
      </c>
      <c r="F9" s="9">
        <f t="shared" si="0"/>
        <v>190629.77</v>
      </c>
    </row>
    <row r="10" spans="1:10" ht="90">
      <c r="A10" s="9" t="s">
        <v>210</v>
      </c>
      <c r="B10" s="9" t="s">
        <v>193</v>
      </c>
      <c r="C10" s="9">
        <v>487.9</v>
      </c>
      <c r="D10" s="9" t="s">
        <v>145</v>
      </c>
      <c r="E10" s="9">
        <v>288.27</v>
      </c>
      <c r="F10" s="9">
        <f t="shared" si="0"/>
        <v>140646.93</v>
      </c>
    </row>
    <row r="11" spans="1:10" ht="105">
      <c r="A11" s="9" t="s">
        <v>211</v>
      </c>
      <c r="B11" s="9" t="s">
        <v>14</v>
      </c>
      <c r="C11" s="9">
        <v>11.3</v>
      </c>
      <c r="D11" s="9" t="s">
        <v>11</v>
      </c>
      <c r="E11" s="9">
        <v>6092.63</v>
      </c>
      <c r="F11" s="9">
        <f t="shared" si="0"/>
        <v>68846.720000000001</v>
      </c>
    </row>
    <row r="12" spans="1:10" ht="120">
      <c r="A12" s="9" t="s">
        <v>212</v>
      </c>
      <c r="B12" s="9" t="s">
        <v>17</v>
      </c>
      <c r="C12" s="9">
        <v>1</v>
      </c>
      <c r="D12" s="9" t="s">
        <v>194</v>
      </c>
      <c r="E12" s="9">
        <v>77259.94</v>
      </c>
      <c r="F12" s="9">
        <f t="shared" si="0"/>
        <v>77259.94</v>
      </c>
    </row>
    <row r="13" spans="1:10" ht="75">
      <c r="A13" s="10" t="s">
        <v>183</v>
      </c>
      <c r="B13" s="9" t="s">
        <v>137</v>
      </c>
      <c r="C13" s="9">
        <v>4.25</v>
      </c>
      <c r="D13" s="10" t="s">
        <v>11</v>
      </c>
      <c r="E13" s="9">
        <v>1832.28</v>
      </c>
      <c r="F13" s="9">
        <f t="shared" ref="F13" si="1">+C13*E13</f>
        <v>7787.19</v>
      </c>
    </row>
    <row r="14" spans="1:10">
      <c r="A14" s="10">
        <v>10</v>
      </c>
      <c r="B14" s="9" t="s">
        <v>147</v>
      </c>
      <c r="C14" s="9"/>
      <c r="D14" s="9"/>
      <c r="E14" s="9"/>
      <c r="F14" s="9"/>
    </row>
    <row r="15" spans="1:10" ht="16.5">
      <c r="A15" s="9" t="s">
        <v>195</v>
      </c>
      <c r="B15" s="9" t="s">
        <v>187</v>
      </c>
      <c r="C15" s="9">
        <v>57.51</v>
      </c>
      <c r="D15" s="9" t="s">
        <v>203</v>
      </c>
      <c r="E15" s="9">
        <v>864.24</v>
      </c>
      <c r="F15" s="9">
        <f t="shared" si="0"/>
        <v>49702.44</v>
      </c>
    </row>
    <row r="16" spans="1:10" ht="16.5">
      <c r="A16" s="9" t="s">
        <v>196</v>
      </c>
      <c r="B16" s="9" t="s">
        <v>197</v>
      </c>
      <c r="C16" s="9">
        <v>19.32</v>
      </c>
      <c r="D16" s="9" t="s">
        <v>203</v>
      </c>
      <c r="E16" s="9">
        <v>408.24</v>
      </c>
      <c r="F16" s="9">
        <f t="shared" si="0"/>
        <v>7887.2</v>
      </c>
    </row>
    <row r="17" spans="1:6" ht="16.5">
      <c r="A17" s="9" t="s">
        <v>198</v>
      </c>
      <c r="B17" s="9" t="s">
        <v>199</v>
      </c>
      <c r="C17" s="9">
        <v>98.5</v>
      </c>
      <c r="D17" s="9" t="s">
        <v>203</v>
      </c>
      <c r="E17" s="9">
        <v>788.88</v>
      </c>
      <c r="F17" s="9">
        <f t="shared" si="0"/>
        <v>77704.679999999993</v>
      </c>
    </row>
    <row r="18" spans="1:6" ht="16.5">
      <c r="A18" s="9" t="s">
        <v>200</v>
      </c>
      <c r="B18" s="9" t="s">
        <v>201</v>
      </c>
      <c r="C18" s="9">
        <v>32.94</v>
      </c>
      <c r="D18" s="9" t="s">
        <v>203</v>
      </c>
      <c r="E18" s="9">
        <v>466.97</v>
      </c>
      <c r="F18" s="9">
        <f t="shared" si="0"/>
        <v>15381.99</v>
      </c>
    </row>
    <row r="19" spans="1:6" ht="16.5">
      <c r="A19" s="9" t="s">
        <v>202</v>
      </c>
      <c r="B19" s="9" t="s">
        <v>148</v>
      </c>
      <c r="C19" s="9">
        <v>231.38</v>
      </c>
      <c r="D19" s="9" t="s">
        <v>203</v>
      </c>
      <c r="E19" s="9">
        <v>177.1</v>
      </c>
      <c r="F19" s="9">
        <f t="shared" si="0"/>
        <v>40977.4</v>
      </c>
    </row>
    <row r="20" spans="1:6">
      <c r="A20" s="9"/>
      <c r="B20" s="9"/>
      <c r="C20" s="9"/>
      <c r="D20" s="9"/>
      <c r="E20" s="9" t="s">
        <v>149</v>
      </c>
      <c r="F20" s="9">
        <f>SUM(F5:F19)</f>
        <v>879379.87999999977</v>
      </c>
    </row>
  </sheetData>
  <mergeCells count="3">
    <mergeCell ref="A1:F1"/>
    <mergeCell ref="A2:F2"/>
    <mergeCell ref="A3:F3"/>
  </mergeCells>
  <pageMargins left="0.7" right="0.7" top="0.75" bottom="0.75" header="0.3" footer="0.3"/>
  <pageSetup paperSize="9" scale="90" orientation="portrait" r:id="rId1"/>
</worksheet>
</file>

<file path=xl/worksheets/sheet45.xml><?xml version="1.0" encoding="utf-8"?>
<worksheet xmlns="http://schemas.openxmlformats.org/spreadsheetml/2006/main" xmlns:r="http://schemas.openxmlformats.org/officeDocument/2006/relationships">
  <dimension ref="A1:F19"/>
  <sheetViews>
    <sheetView workbookViewId="0">
      <selection activeCell="D4" sqref="D4"/>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213</v>
      </c>
      <c r="B3" s="31"/>
      <c r="C3" s="31"/>
      <c r="D3" s="31"/>
      <c r="E3" s="31"/>
      <c r="F3" s="31"/>
    </row>
    <row r="4" spans="1:6">
      <c r="A4" s="2" t="s">
        <v>2</v>
      </c>
      <c r="B4" s="2" t="s">
        <v>3</v>
      </c>
      <c r="C4" s="2" t="s">
        <v>4</v>
      </c>
      <c r="D4" s="2" t="s">
        <v>5</v>
      </c>
      <c r="E4" s="2" t="s">
        <v>6</v>
      </c>
      <c r="F4" s="2" t="s">
        <v>7</v>
      </c>
    </row>
    <row r="5" spans="1:6" ht="30">
      <c r="A5" s="9" t="s">
        <v>182</v>
      </c>
      <c r="B5" s="9" t="s">
        <v>134</v>
      </c>
      <c r="C5" s="9">
        <v>3.06</v>
      </c>
      <c r="D5" s="9" t="s">
        <v>38</v>
      </c>
      <c r="E5" s="9">
        <v>497.98</v>
      </c>
      <c r="F5" s="9">
        <f>+C5*E5</f>
        <v>1523.8188</v>
      </c>
    </row>
    <row r="6" spans="1:6" ht="120">
      <c r="A6" s="9" t="s">
        <v>167</v>
      </c>
      <c r="B6" s="9" t="s">
        <v>129</v>
      </c>
      <c r="C6" s="11">
        <v>21.85</v>
      </c>
      <c r="D6" s="9" t="s">
        <v>11</v>
      </c>
      <c r="E6" s="11">
        <v>153.84</v>
      </c>
      <c r="F6" s="9">
        <f t="shared" ref="F6:F11" si="0">ROUND(E6*C6,2)</f>
        <v>3361.4</v>
      </c>
    </row>
    <row r="7" spans="1:6" ht="105">
      <c r="A7" s="9" t="s">
        <v>131</v>
      </c>
      <c r="B7" s="9" t="s">
        <v>157</v>
      </c>
      <c r="C7" s="11">
        <v>1.87</v>
      </c>
      <c r="D7" s="9" t="s">
        <v>11</v>
      </c>
      <c r="E7" s="11">
        <v>415.58</v>
      </c>
      <c r="F7" s="9">
        <f t="shared" si="0"/>
        <v>777.13</v>
      </c>
    </row>
    <row r="8" spans="1:6" ht="90">
      <c r="A8" s="9" t="s">
        <v>168</v>
      </c>
      <c r="B8" s="9" t="s">
        <v>158</v>
      </c>
      <c r="C8" s="11">
        <v>3.11</v>
      </c>
      <c r="D8" s="9" t="s">
        <v>11</v>
      </c>
      <c r="E8" s="11">
        <v>1336.28</v>
      </c>
      <c r="F8" s="9">
        <f t="shared" si="0"/>
        <v>4155.83</v>
      </c>
    </row>
    <row r="9" spans="1:6" ht="135">
      <c r="A9" s="9" t="s">
        <v>169</v>
      </c>
      <c r="B9" s="9" t="s">
        <v>159</v>
      </c>
      <c r="C9" s="11">
        <v>10.38</v>
      </c>
      <c r="D9" s="9" t="s">
        <v>11</v>
      </c>
      <c r="E9" s="11">
        <v>5810.71</v>
      </c>
      <c r="F9" s="9">
        <f t="shared" si="0"/>
        <v>60315.17</v>
      </c>
    </row>
    <row r="10" spans="1:6" ht="105">
      <c r="A10" s="9" t="s">
        <v>170</v>
      </c>
      <c r="B10" s="9" t="s">
        <v>14</v>
      </c>
      <c r="C10" s="11">
        <v>3.03</v>
      </c>
      <c r="D10" s="9" t="s">
        <v>11</v>
      </c>
      <c r="E10" s="11">
        <v>6092.63</v>
      </c>
      <c r="F10" s="9">
        <f t="shared" si="0"/>
        <v>18460.669999999998</v>
      </c>
    </row>
    <row r="11" spans="1:6" ht="120">
      <c r="A11" s="9" t="s">
        <v>171</v>
      </c>
      <c r="B11" s="9" t="s">
        <v>17</v>
      </c>
      <c r="C11" s="11">
        <v>1.23</v>
      </c>
      <c r="D11" s="9" t="s">
        <v>18</v>
      </c>
      <c r="E11" s="11">
        <v>77259.94</v>
      </c>
      <c r="F11" s="9">
        <f t="shared" si="0"/>
        <v>95029.73</v>
      </c>
    </row>
    <row r="12" spans="1:6" ht="75">
      <c r="A12" s="10" t="s">
        <v>82</v>
      </c>
      <c r="B12" s="9" t="s">
        <v>137</v>
      </c>
      <c r="C12" s="9">
        <v>1.36</v>
      </c>
      <c r="D12" s="10" t="s">
        <v>11</v>
      </c>
      <c r="E12" s="9">
        <v>1832.28</v>
      </c>
      <c r="F12" s="9">
        <f t="shared" ref="F12" si="1">+C12*E12</f>
        <v>2491.9008000000003</v>
      </c>
    </row>
    <row r="13" spans="1:6">
      <c r="A13" s="10">
        <v>9</v>
      </c>
      <c r="B13" s="21" t="s">
        <v>21</v>
      </c>
      <c r="C13" s="21"/>
      <c r="D13" s="21"/>
      <c r="E13" s="21"/>
      <c r="F13" s="9"/>
    </row>
    <row r="14" spans="1:6">
      <c r="A14" s="12" t="s">
        <v>22</v>
      </c>
      <c r="B14" s="9" t="s">
        <v>162</v>
      </c>
      <c r="C14" s="26">
        <v>5.78</v>
      </c>
      <c r="D14" s="9" t="s">
        <v>11</v>
      </c>
      <c r="E14" s="9">
        <v>864.24</v>
      </c>
      <c r="F14" s="9">
        <f t="shared" ref="F14:F18" si="2">C14*E14</f>
        <v>4995.3072000000002</v>
      </c>
    </row>
    <row r="15" spans="1:6">
      <c r="A15" s="12" t="s">
        <v>24</v>
      </c>
      <c r="B15" s="9" t="s">
        <v>163</v>
      </c>
      <c r="C15" s="26">
        <v>1.87</v>
      </c>
      <c r="D15" s="9" t="s">
        <v>11</v>
      </c>
      <c r="E15" s="9">
        <v>408.12</v>
      </c>
      <c r="F15" s="9">
        <f t="shared" si="2"/>
        <v>763.1844000000001</v>
      </c>
    </row>
    <row r="16" spans="1:6">
      <c r="A16" s="12" t="s">
        <v>26</v>
      </c>
      <c r="B16" s="9" t="s">
        <v>164</v>
      </c>
      <c r="C16" s="26">
        <v>11.56</v>
      </c>
      <c r="D16" s="9" t="s">
        <v>11</v>
      </c>
      <c r="E16" s="9">
        <v>788.88</v>
      </c>
      <c r="F16" s="9">
        <f t="shared" si="2"/>
        <v>9119.4528000000009</v>
      </c>
    </row>
    <row r="17" spans="1:6">
      <c r="A17" s="12" t="s">
        <v>28</v>
      </c>
      <c r="B17" s="9" t="s">
        <v>165</v>
      </c>
      <c r="C17" s="26">
        <v>3.11</v>
      </c>
      <c r="D17" s="9" t="s">
        <v>11</v>
      </c>
      <c r="E17" s="9">
        <v>466.97</v>
      </c>
      <c r="F17" s="9">
        <f t="shared" si="2"/>
        <v>1452.2767000000001</v>
      </c>
    </row>
    <row r="18" spans="1:6">
      <c r="A18" s="12" t="s">
        <v>30</v>
      </c>
      <c r="B18" s="9" t="s">
        <v>148</v>
      </c>
      <c r="C18" s="26">
        <v>21.85</v>
      </c>
      <c r="D18" s="9" t="s">
        <v>11</v>
      </c>
      <c r="E18" s="9">
        <v>177.1</v>
      </c>
      <c r="F18" s="9">
        <f t="shared" si="2"/>
        <v>3869.6350000000002</v>
      </c>
    </row>
    <row r="19" spans="1:6" ht="15.75">
      <c r="A19" s="34" t="s">
        <v>149</v>
      </c>
      <c r="B19" s="34"/>
      <c r="C19" s="34"/>
      <c r="D19" s="34"/>
      <c r="E19" s="34"/>
      <c r="F19" s="18">
        <f>SUM(F5:F18)</f>
        <v>206315.50570000001</v>
      </c>
    </row>
  </sheetData>
  <mergeCells count="4">
    <mergeCell ref="A1:F1"/>
    <mergeCell ref="A2:F2"/>
    <mergeCell ref="A3:F3"/>
    <mergeCell ref="A19:E19"/>
  </mergeCells>
  <pageMargins left="0.7" right="0.7" top="0.75" bottom="0.75" header="0.3" footer="0.3"/>
  <pageSetup paperSize="9" scale="90" orientation="portrait" r:id="rId1"/>
</worksheet>
</file>

<file path=xl/worksheets/sheet4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75" customHeight="1">
      <c r="A3" s="31" t="s">
        <v>220</v>
      </c>
      <c r="B3" s="31"/>
      <c r="C3" s="31"/>
      <c r="D3" s="31"/>
      <c r="E3" s="31"/>
      <c r="F3" s="31"/>
    </row>
    <row r="4" spans="1:6">
      <c r="A4" s="2" t="s">
        <v>2</v>
      </c>
      <c r="B4" s="2" t="s">
        <v>3</v>
      </c>
      <c r="C4" s="2" t="s">
        <v>4</v>
      </c>
      <c r="D4" s="2" t="s">
        <v>5</v>
      </c>
      <c r="E4" s="2" t="s">
        <v>6</v>
      </c>
      <c r="F4" s="2" t="s">
        <v>7</v>
      </c>
    </row>
    <row r="5" spans="1:6" ht="30">
      <c r="A5" s="9" t="s">
        <v>182</v>
      </c>
      <c r="B5" s="9" t="s">
        <v>134</v>
      </c>
      <c r="C5" s="9">
        <v>2.84</v>
      </c>
      <c r="D5" s="9" t="s">
        <v>38</v>
      </c>
      <c r="E5" s="9">
        <v>497.98</v>
      </c>
      <c r="F5" s="9">
        <f>+C5*E5</f>
        <v>1414.2631999999999</v>
      </c>
    </row>
    <row r="6" spans="1:6" ht="120">
      <c r="A6" s="9" t="s">
        <v>167</v>
      </c>
      <c r="B6" s="9" t="s">
        <v>129</v>
      </c>
      <c r="C6" s="11">
        <v>91.33</v>
      </c>
      <c r="D6" s="9" t="s">
        <v>11</v>
      </c>
      <c r="E6" s="11">
        <v>153.84</v>
      </c>
      <c r="F6" s="9">
        <f t="shared" ref="F6:F13" si="0">ROUND(E6*C6,2)</f>
        <v>14050.21</v>
      </c>
    </row>
    <row r="7" spans="1:6" ht="105">
      <c r="A7" s="9" t="s">
        <v>131</v>
      </c>
      <c r="B7" s="9" t="s">
        <v>157</v>
      </c>
      <c r="C7" s="11">
        <v>7.62</v>
      </c>
      <c r="D7" s="9" t="s">
        <v>11</v>
      </c>
      <c r="E7" s="11">
        <v>415.58</v>
      </c>
      <c r="F7" s="9">
        <f t="shared" si="0"/>
        <v>3166.72</v>
      </c>
    </row>
    <row r="8" spans="1:6" ht="90">
      <c r="A8" s="9" t="s">
        <v>168</v>
      </c>
      <c r="B8" s="9" t="s">
        <v>158</v>
      </c>
      <c r="C8" s="11">
        <v>12.69</v>
      </c>
      <c r="D8" s="9" t="s">
        <v>11</v>
      </c>
      <c r="E8" s="11">
        <v>1336.28</v>
      </c>
      <c r="F8" s="9">
        <f t="shared" si="0"/>
        <v>16957.39</v>
      </c>
    </row>
    <row r="9" spans="1:6" ht="135">
      <c r="A9" s="9" t="s">
        <v>214</v>
      </c>
      <c r="B9" s="9" t="s">
        <v>146</v>
      </c>
      <c r="C9" s="9">
        <v>10.7</v>
      </c>
      <c r="D9" s="9" t="s">
        <v>38</v>
      </c>
      <c r="E9" s="9">
        <v>4492.3599999999997</v>
      </c>
      <c r="F9" s="9">
        <f t="shared" si="0"/>
        <v>48068.25</v>
      </c>
    </row>
    <row r="10" spans="1:6" ht="120">
      <c r="A10" s="9" t="s">
        <v>215</v>
      </c>
      <c r="B10" s="9" t="s">
        <v>64</v>
      </c>
      <c r="C10" s="9">
        <v>27.4</v>
      </c>
      <c r="D10" s="9" t="s">
        <v>38</v>
      </c>
      <c r="E10" s="9">
        <v>2873.96</v>
      </c>
      <c r="F10" s="9">
        <f t="shared" si="0"/>
        <v>78746.5</v>
      </c>
    </row>
    <row r="11" spans="1:6" ht="90">
      <c r="A11" s="9" t="s">
        <v>216</v>
      </c>
      <c r="B11" s="9" t="s">
        <v>193</v>
      </c>
      <c r="C11" s="9">
        <v>233.1</v>
      </c>
      <c r="D11" s="9" t="s">
        <v>145</v>
      </c>
      <c r="E11" s="9">
        <v>288.27</v>
      </c>
      <c r="F11" s="9">
        <f t="shared" si="0"/>
        <v>67195.740000000005</v>
      </c>
    </row>
    <row r="12" spans="1:6" ht="105">
      <c r="A12" s="9" t="s">
        <v>217</v>
      </c>
      <c r="B12" s="9" t="s">
        <v>14</v>
      </c>
      <c r="C12" s="11">
        <v>5.0999999999999996</v>
      </c>
      <c r="D12" s="9" t="s">
        <v>11</v>
      </c>
      <c r="E12" s="11">
        <v>6092.63</v>
      </c>
      <c r="F12" s="9">
        <f t="shared" si="0"/>
        <v>31072.41</v>
      </c>
    </row>
    <row r="13" spans="1:6" ht="120">
      <c r="A13" s="9" t="s">
        <v>218</v>
      </c>
      <c r="B13" s="9" t="s">
        <v>17</v>
      </c>
      <c r="C13" s="11">
        <v>0.44800000000000001</v>
      </c>
      <c r="D13" s="9" t="s">
        <v>18</v>
      </c>
      <c r="E13" s="11">
        <v>77259.94</v>
      </c>
      <c r="F13" s="9">
        <f t="shared" si="0"/>
        <v>34612.449999999997</v>
      </c>
    </row>
    <row r="14" spans="1:6" ht="60">
      <c r="A14" s="9" t="s">
        <v>219</v>
      </c>
      <c r="B14" s="9" t="s">
        <v>161</v>
      </c>
      <c r="C14" s="23">
        <v>13.33</v>
      </c>
      <c r="D14" s="9" t="s">
        <v>20</v>
      </c>
      <c r="E14" s="24">
        <v>184.61</v>
      </c>
      <c r="F14" s="9">
        <f>ROUND(E14*C14,2)</f>
        <v>2460.85</v>
      </c>
    </row>
    <row r="15" spans="1:6">
      <c r="A15" s="10">
        <v>11</v>
      </c>
      <c r="B15" s="21" t="s">
        <v>21</v>
      </c>
      <c r="C15" s="21"/>
      <c r="D15" s="21"/>
      <c r="E15" s="21"/>
      <c r="F15" s="9"/>
    </row>
    <row r="16" spans="1:6">
      <c r="A16" s="12" t="s">
        <v>22</v>
      </c>
      <c r="B16" s="9" t="s">
        <v>162</v>
      </c>
      <c r="C16" s="26">
        <v>24.94</v>
      </c>
      <c r="D16" s="9" t="s">
        <v>11</v>
      </c>
      <c r="E16" s="9">
        <v>864.24</v>
      </c>
      <c r="F16" s="9">
        <f t="shared" ref="F16:F20" si="1">C16*E16</f>
        <v>21554.1456</v>
      </c>
    </row>
    <row r="17" spans="1:6">
      <c r="A17" s="12" t="s">
        <v>24</v>
      </c>
      <c r="B17" s="9" t="s">
        <v>163</v>
      </c>
      <c r="C17" s="26">
        <v>7.62</v>
      </c>
      <c r="D17" s="9" t="s">
        <v>11</v>
      </c>
      <c r="E17" s="9">
        <v>408.12</v>
      </c>
      <c r="F17" s="9">
        <f t="shared" si="1"/>
        <v>3109.8744000000002</v>
      </c>
    </row>
    <row r="18" spans="1:6">
      <c r="A18" s="12" t="s">
        <v>26</v>
      </c>
      <c r="B18" s="9" t="s">
        <v>164</v>
      </c>
      <c r="C18" s="26">
        <v>40.1</v>
      </c>
      <c r="D18" s="9" t="s">
        <v>11</v>
      </c>
      <c r="E18" s="9">
        <v>788.88</v>
      </c>
      <c r="F18" s="9">
        <f t="shared" si="1"/>
        <v>31634.088</v>
      </c>
    </row>
    <row r="19" spans="1:6">
      <c r="A19" s="12" t="s">
        <v>28</v>
      </c>
      <c r="B19" s="9" t="s">
        <v>165</v>
      </c>
      <c r="C19" s="26">
        <v>13.96</v>
      </c>
      <c r="D19" s="9" t="s">
        <v>11</v>
      </c>
      <c r="E19" s="9">
        <v>466.97</v>
      </c>
      <c r="F19" s="9">
        <f t="shared" si="1"/>
        <v>6518.9012000000012</v>
      </c>
    </row>
    <row r="20" spans="1:6">
      <c r="A20" s="12" t="s">
        <v>30</v>
      </c>
      <c r="B20" s="9" t="s">
        <v>148</v>
      </c>
      <c r="C20" s="26">
        <v>91.332999999999998</v>
      </c>
      <c r="D20" s="9" t="s">
        <v>11</v>
      </c>
      <c r="E20" s="9">
        <v>177.1</v>
      </c>
      <c r="F20" s="9">
        <f t="shared" si="1"/>
        <v>16175.074299999998</v>
      </c>
    </row>
    <row r="21" spans="1:6" ht="15.75">
      <c r="A21" s="34" t="s">
        <v>149</v>
      </c>
      <c r="B21" s="34"/>
      <c r="C21" s="34"/>
      <c r="D21" s="34"/>
      <c r="E21" s="34"/>
      <c r="F21" s="18">
        <f>SUM(F5:F20)</f>
        <v>376736.8666999999</v>
      </c>
    </row>
  </sheetData>
  <mergeCells count="4">
    <mergeCell ref="A1:F1"/>
    <mergeCell ref="A2:F2"/>
    <mergeCell ref="A3:F3"/>
    <mergeCell ref="A21:E21"/>
  </mergeCells>
  <pageMargins left="0.7" right="0.7" top="0.75" bottom="0.75" header="0.3" footer="0.3"/>
  <pageSetup paperSize="9" scale="90" orientation="portrait" r:id="rId1"/>
</worksheet>
</file>

<file path=xl/worksheets/sheet47.xml><?xml version="1.0" encoding="utf-8"?>
<worksheet xmlns="http://schemas.openxmlformats.org/spreadsheetml/2006/main" xmlns:r="http://schemas.openxmlformats.org/officeDocument/2006/relationships">
  <dimension ref="A1:F15"/>
  <sheetViews>
    <sheetView topLeftCell="A10" workbookViewId="0">
      <selection activeCell="F15" sqref="F15"/>
    </sheetView>
  </sheetViews>
  <sheetFormatPr defaultRowHeight="15"/>
  <cols>
    <col min="1" max="1" width="9.140625" style="4"/>
    <col min="2" max="2" width="42.85546875" style="5" customWidth="1"/>
    <col min="3" max="3" width="9.140625" style="1"/>
    <col min="4" max="4" width="9.140625" style="6"/>
    <col min="5" max="5" width="11.28515625" style="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6.25" customHeight="1">
      <c r="A3" s="31" t="s">
        <v>221</v>
      </c>
      <c r="B3" s="31"/>
      <c r="C3" s="31"/>
      <c r="D3" s="31"/>
      <c r="E3" s="31"/>
      <c r="F3" s="31"/>
    </row>
    <row r="4" spans="1:6">
      <c r="A4" s="2" t="s">
        <v>2</v>
      </c>
      <c r="B4" s="2" t="s">
        <v>3</v>
      </c>
      <c r="C4" s="2" t="s">
        <v>4</v>
      </c>
      <c r="D4" s="2" t="s">
        <v>5</v>
      </c>
      <c r="E4" s="2" t="s">
        <v>6</v>
      </c>
      <c r="F4" s="2" t="s">
        <v>7</v>
      </c>
    </row>
    <row r="5" spans="1:6" ht="120">
      <c r="A5" s="8" t="s">
        <v>36</v>
      </c>
      <c r="B5" s="9" t="s">
        <v>129</v>
      </c>
      <c r="C5" s="9">
        <v>26.56</v>
      </c>
      <c r="D5" s="10" t="s">
        <v>11</v>
      </c>
      <c r="E5" s="11">
        <v>153.84</v>
      </c>
      <c r="F5" s="9">
        <f t="shared" ref="F5:F14" si="0">C5*E5</f>
        <v>4085.9903999999997</v>
      </c>
    </row>
    <row r="6" spans="1:6" ht="105">
      <c r="A6" s="8" t="s">
        <v>99</v>
      </c>
      <c r="B6" s="9" t="s">
        <v>12</v>
      </c>
      <c r="C6" s="9">
        <v>7.97</v>
      </c>
      <c r="D6" s="10" t="s">
        <v>11</v>
      </c>
      <c r="E6" s="11">
        <v>415.58</v>
      </c>
      <c r="F6" s="9">
        <f t="shared" si="0"/>
        <v>3312.1725999999999</v>
      </c>
    </row>
    <row r="7" spans="1:6" ht="90">
      <c r="A7" s="8" t="s">
        <v>52</v>
      </c>
      <c r="B7" s="9" t="s">
        <v>13</v>
      </c>
      <c r="C7" s="9">
        <v>13.28</v>
      </c>
      <c r="D7" s="12" t="s">
        <v>11</v>
      </c>
      <c r="E7" s="11">
        <v>1336.28</v>
      </c>
      <c r="F7" s="9">
        <f t="shared" si="0"/>
        <v>17745.7984</v>
      </c>
    </row>
    <row r="8" spans="1:6" ht="150">
      <c r="A8" s="8" t="s">
        <v>62</v>
      </c>
      <c r="B8" s="9" t="s">
        <v>34</v>
      </c>
      <c r="C8" s="9">
        <v>21.54</v>
      </c>
      <c r="D8" s="12" t="s">
        <v>11</v>
      </c>
      <c r="E8" s="11">
        <v>4858.76</v>
      </c>
      <c r="F8" s="9">
        <f t="shared" si="0"/>
        <v>104657.69040000001</v>
      </c>
    </row>
    <row r="9" spans="1:6">
      <c r="A9" s="12">
        <v>5</v>
      </c>
      <c r="B9" s="26" t="s">
        <v>21</v>
      </c>
      <c r="C9" s="9"/>
      <c r="D9" s="10"/>
      <c r="E9" s="16"/>
      <c r="F9" s="9"/>
    </row>
    <row r="10" spans="1:6">
      <c r="A10" s="12" t="s">
        <v>22</v>
      </c>
      <c r="B10" s="9" t="s">
        <v>162</v>
      </c>
      <c r="C10" s="26">
        <v>9.26</v>
      </c>
      <c r="D10" s="9" t="s">
        <v>11</v>
      </c>
      <c r="E10" s="9">
        <v>864.24</v>
      </c>
      <c r="F10" s="9">
        <f t="shared" si="0"/>
        <v>8002.8624</v>
      </c>
    </row>
    <row r="11" spans="1:6">
      <c r="A11" s="12" t="s">
        <v>24</v>
      </c>
      <c r="B11" s="9" t="s">
        <v>163</v>
      </c>
      <c r="C11" s="26">
        <v>7.97</v>
      </c>
      <c r="D11" s="9" t="s">
        <v>11</v>
      </c>
      <c r="E11" s="9">
        <v>408.12</v>
      </c>
      <c r="F11" s="9">
        <f t="shared" si="0"/>
        <v>3252.7163999999998</v>
      </c>
    </row>
    <row r="12" spans="1:6">
      <c r="A12" s="12" t="s">
        <v>26</v>
      </c>
      <c r="B12" s="9" t="s">
        <v>164</v>
      </c>
      <c r="C12" s="26">
        <v>13.28</v>
      </c>
      <c r="D12" s="9" t="s">
        <v>11</v>
      </c>
      <c r="E12" s="9">
        <v>788.88</v>
      </c>
      <c r="F12" s="9">
        <f t="shared" si="0"/>
        <v>10476.3264</v>
      </c>
    </row>
    <row r="13" spans="1:6">
      <c r="A13" s="12" t="s">
        <v>28</v>
      </c>
      <c r="B13" s="9" t="s">
        <v>165</v>
      </c>
      <c r="C13" s="26">
        <v>18.52</v>
      </c>
      <c r="D13" s="9" t="s">
        <v>11</v>
      </c>
      <c r="E13" s="9">
        <v>466.97</v>
      </c>
      <c r="F13" s="9">
        <f t="shared" si="0"/>
        <v>8648.2844000000005</v>
      </c>
    </row>
    <row r="14" spans="1:6">
      <c r="A14" s="12" t="s">
        <v>30</v>
      </c>
      <c r="B14" s="9" t="s">
        <v>148</v>
      </c>
      <c r="C14" s="26">
        <v>26.56</v>
      </c>
      <c r="D14" s="9" t="s">
        <v>11</v>
      </c>
      <c r="E14" s="9">
        <v>177.1</v>
      </c>
      <c r="F14" s="9">
        <f t="shared" si="0"/>
        <v>4703.7759999999998</v>
      </c>
    </row>
    <row r="15" spans="1:6">
      <c r="A15" s="12"/>
      <c r="B15" s="26"/>
      <c r="C15" s="16"/>
      <c r="D15" s="10"/>
      <c r="E15" s="16" t="s">
        <v>32</v>
      </c>
      <c r="F15" s="11">
        <f>SUM(F5:F14)</f>
        <v>164885.61740000002</v>
      </c>
    </row>
  </sheetData>
  <mergeCells count="3">
    <mergeCell ref="A1:F1"/>
    <mergeCell ref="A2:F2"/>
    <mergeCell ref="A3:F3"/>
  </mergeCells>
  <pageMargins left="0.34" right="0.38" top="0.75" bottom="0.75" header="0.3" footer="0.3"/>
  <pageSetup paperSize="9" scale="90" orientation="portrait" r:id="rId1"/>
</worksheet>
</file>

<file path=xl/worksheets/sheet48.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4"/>
    <col min="2" max="2" width="42.85546875" style="5" customWidth="1"/>
    <col min="3" max="3" width="12.5703125" style="1" bestFit="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223</v>
      </c>
      <c r="B3" s="31"/>
      <c r="C3" s="31"/>
      <c r="D3" s="31"/>
      <c r="E3" s="31"/>
      <c r="F3" s="31"/>
    </row>
    <row r="4" spans="1:6">
      <c r="A4" s="2" t="s">
        <v>2</v>
      </c>
      <c r="B4" s="2" t="s">
        <v>3</v>
      </c>
      <c r="C4" s="2" t="s">
        <v>4</v>
      </c>
      <c r="D4" s="2" t="s">
        <v>5</v>
      </c>
      <c r="E4" s="2" t="s">
        <v>6</v>
      </c>
      <c r="F4" s="2" t="s">
        <v>7</v>
      </c>
    </row>
    <row r="5" spans="1:6" ht="120">
      <c r="A5" s="8" t="s">
        <v>36</v>
      </c>
      <c r="B5" s="9" t="s">
        <v>129</v>
      </c>
      <c r="C5" s="11">
        <v>6.8215297450000003</v>
      </c>
      <c r="D5" s="10" t="s">
        <v>11</v>
      </c>
      <c r="E5" s="11">
        <v>153.84</v>
      </c>
      <c r="F5" s="9">
        <f t="shared" ref="F5:F11" si="0">C5*E5</f>
        <v>1049.4241359708001</v>
      </c>
    </row>
    <row r="6" spans="1:6" ht="105">
      <c r="A6" s="8" t="s">
        <v>99</v>
      </c>
      <c r="B6" s="9" t="s">
        <v>12</v>
      </c>
      <c r="C6" s="11">
        <v>0.6</v>
      </c>
      <c r="D6" s="10" t="s">
        <v>11</v>
      </c>
      <c r="E6" s="11">
        <v>415.58</v>
      </c>
      <c r="F6" s="9">
        <f t="shared" si="0"/>
        <v>249.34799999999998</v>
      </c>
    </row>
    <row r="7" spans="1:6" ht="90">
      <c r="A7" s="9" t="s">
        <v>52</v>
      </c>
      <c r="B7" s="9" t="s">
        <v>13</v>
      </c>
      <c r="C7" s="9">
        <v>1</v>
      </c>
      <c r="D7" s="9" t="s">
        <v>11</v>
      </c>
      <c r="E7" s="9">
        <v>1336.28</v>
      </c>
      <c r="F7" s="9">
        <f t="shared" si="0"/>
        <v>1336.28</v>
      </c>
    </row>
    <row r="8" spans="1:6" ht="60">
      <c r="A8" s="8" t="s">
        <v>53</v>
      </c>
      <c r="B8" s="9" t="s">
        <v>45</v>
      </c>
      <c r="C8" s="11">
        <v>2.92</v>
      </c>
      <c r="D8" s="12" t="s">
        <v>11</v>
      </c>
      <c r="E8" s="11">
        <v>5891.97</v>
      </c>
      <c r="F8" s="9">
        <f t="shared" si="0"/>
        <v>17204.5524</v>
      </c>
    </row>
    <row r="9" spans="1:6" ht="105">
      <c r="A9" s="8" t="s">
        <v>54</v>
      </c>
      <c r="B9" s="9" t="s">
        <v>14</v>
      </c>
      <c r="C9" s="11">
        <v>1.61</v>
      </c>
      <c r="D9" s="10" t="s">
        <v>11</v>
      </c>
      <c r="E9" s="11">
        <v>6092.63</v>
      </c>
      <c r="F9" s="9">
        <f t="shared" si="0"/>
        <v>9809.1343000000015</v>
      </c>
    </row>
    <row r="10" spans="1:6" ht="45">
      <c r="A10" s="8" t="s">
        <v>35</v>
      </c>
      <c r="B10" s="13" t="s">
        <v>19</v>
      </c>
      <c r="C10" s="11">
        <v>19.52</v>
      </c>
      <c r="D10" s="8" t="s">
        <v>20</v>
      </c>
      <c r="E10" s="11">
        <v>184.61</v>
      </c>
      <c r="F10" s="9">
        <f t="shared" si="0"/>
        <v>3603.5872000000004</v>
      </c>
    </row>
    <row r="11" spans="1:6" ht="120">
      <c r="A11" s="8" t="s">
        <v>16</v>
      </c>
      <c r="B11" s="13" t="s">
        <v>17</v>
      </c>
      <c r="C11" s="11">
        <v>0.48</v>
      </c>
      <c r="D11" s="8" t="s">
        <v>18</v>
      </c>
      <c r="E11" s="11">
        <v>77259.94</v>
      </c>
      <c r="F11" s="9">
        <f t="shared" si="0"/>
        <v>37084.771200000003</v>
      </c>
    </row>
    <row r="12" spans="1:6" ht="30">
      <c r="A12" s="13" t="s">
        <v>82</v>
      </c>
      <c r="B12" s="13" t="s">
        <v>50</v>
      </c>
      <c r="C12" s="13">
        <v>0.80169971699999998</v>
      </c>
      <c r="D12" s="13" t="s">
        <v>38</v>
      </c>
      <c r="E12" s="13">
        <v>878.79</v>
      </c>
      <c r="F12" s="13">
        <f t="shared" ref="F12:F13" si="1">+C12*E12</f>
        <v>704.52569430243</v>
      </c>
    </row>
    <row r="13" spans="1:6" ht="30">
      <c r="A13" s="8">
        <v>9</v>
      </c>
      <c r="B13" s="13" t="s">
        <v>222</v>
      </c>
      <c r="C13" s="13">
        <v>1</v>
      </c>
      <c r="D13" s="13" t="s">
        <v>11</v>
      </c>
      <c r="E13" s="13">
        <v>345.26</v>
      </c>
      <c r="F13" s="13">
        <f t="shared" si="1"/>
        <v>345.26</v>
      </c>
    </row>
    <row r="14" spans="1:6">
      <c r="A14" s="12">
        <v>10</v>
      </c>
      <c r="B14" s="26" t="s">
        <v>21</v>
      </c>
      <c r="C14" s="16"/>
      <c r="D14" s="10"/>
      <c r="E14" s="16"/>
      <c r="F14" s="9"/>
    </row>
    <row r="15" spans="1:6">
      <c r="A15" s="12" t="s">
        <v>22</v>
      </c>
      <c r="B15" s="9" t="s">
        <v>162</v>
      </c>
      <c r="C15" s="26">
        <v>1.97</v>
      </c>
      <c r="D15" s="9" t="s">
        <v>11</v>
      </c>
      <c r="E15" s="9">
        <v>864.24</v>
      </c>
      <c r="F15" s="9">
        <f t="shared" ref="F15:F19" si="2">C15*E15</f>
        <v>1702.5527999999999</v>
      </c>
    </row>
    <row r="16" spans="1:6">
      <c r="A16" s="12" t="s">
        <v>24</v>
      </c>
      <c r="B16" s="9" t="s">
        <v>163</v>
      </c>
      <c r="C16" s="26">
        <v>0.6</v>
      </c>
      <c r="D16" s="9" t="s">
        <v>11</v>
      </c>
      <c r="E16" s="9">
        <v>408.24</v>
      </c>
      <c r="F16" s="9">
        <f t="shared" si="2"/>
        <v>244.94399999999999</v>
      </c>
    </row>
    <row r="17" spans="1:6">
      <c r="A17" s="12" t="s">
        <v>26</v>
      </c>
      <c r="B17" s="9" t="s">
        <v>164</v>
      </c>
      <c r="C17" s="26">
        <v>1.01</v>
      </c>
      <c r="D17" s="9" t="s">
        <v>11</v>
      </c>
      <c r="E17" s="9">
        <v>788.88</v>
      </c>
      <c r="F17" s="9">
        <f t="shared" si="2"/>
        <v>796.76880000000006</v>
      </c>
    </row>
    <row r="18" spans="1:6">
      <c r="A18" s="12" t="s">
        <v>28</v>
      </c>
      <c r="B18" s="9" t="s">
        <v>165</v>
      </c>
      <c r="C18" s="26">
        <v>3.94</v>
      </c>
      <c r="D18" s="9" t="s">
        <v>11</v>
      </c>
      <c r="E18" s="9">
        <v>466.97</v>
      </c>
      <c r="F18" s="9">
        <f t="shared" si="2"/>
        <v>1839.8618000000001</v>
      </c>
    </row>
    <row r="19" spans="1:6">
      <c r="A19" s="12" t="s">
        <v>30</v>
      </c>
      <c r="B19" s="9" t="s">
        <v>148</v>
      </c>
      <c r="C19" s="9">
        <v>6.8215297450000003</v>
      </c>
      <c r="D19" s="9" t="s">
        <v>11</v>
      </c>
      <c r="E19" s="9">
        <v>177.1</v>
      </c>
      <c r="F19" s="9">
        <f t="shared" si="2"/>
        <v>1208.0929178394999</v>
      </c>
    </row>
    <row r="20" spans="1:6">
      <c r="A20" s="12"/>
      <c r="B20" s="26"/>
      <c r="C20" s="16"/>
      <c r="D20" s="10"/>
      <c r="E20" s="16" t="s">
        <v>32</v>
      </c>
      <c r="F20" s="11">
        <f>SUM(F5:F19)</f>
        <v>77179.103248112748</v>
      </c>
    </row>
  </sheetData>
  <mergeCells count="3">
    <mergeCell ref="A1:F1"/>
    <mergeCell ref="A2:F2"/>
    <mergeCell ref="A3:F3"/>
  </mergeCells>
  <pageMargins left="0.47" right="0.7" top="0.75" bottom="1.17" header="0.3" footer="0.3"/>
  <pageSetup paperSize="9" scale="90" orientation="portrait" r:id="rId1"/>
</worksheet>
</file>

<file path=xl/worksheets/sheet49.xml><?xml version="1.0" encoding="utf-8"?>
<worksheet xmlns="http://schemas.openxmlformats.org/spreadsheetml/2006/main" xmlns:r="http://schemas.openxmlformats.org/officeDocument/2006/relationships">
  <dimension ref="A1:F11"/>
  <sheetViews>
    <sheetView workbookViewId="0">
      <selection activeCell="E6" sqref="E6"/>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224</v>
      </c>
      <c r="B3" s="31"/>
      <c r="C3" s="31"/>
      <c r="D3" s="31"/>
      <c r="E3" s="31"/>
      <c r="F3" s="31"/>
    </row>
    <row r="4" spans="1:6">
      <c r="A4" s="2" t="s">
        <v>2</v>
      </c>
      <c r="B4" s="2" t="s">
        <v>3</v>
      </c>
      <c r="C4" s="2" t="s">
        <v>4</v>
      </c>
      <c r="D4" s="2" t="s">
        <v>5</v>
      </c>
      <c r="E4" s="2" t="s">
        <v>6</v>
      </c>
      <c r="F4" s="2" t="s">
        <v>7</v>
      </c>
    </row>
    <row r="5" spans="1:6" ht="30">
      <c r="A5" s="8">
        <v>1</v>
      </c>
      <c r="B5" s="13" t="s">
        <v>222</v>
      </c>
      <c r="C5" s="13">
        <v>8</v>
      </c>
      <c r="D5" s="13" t="s">
        <v>11</v>
      </c>
      <c r="E5" s="13">
        <v>330.4</v>
      </c>
      <c r="F5" s="13">
        <f t="shared" ref="F5" si="0">+C5*E5</f>
        <v>2643.2</v>
      </c>
    </row>
    <row r="6" spans="1:6" ht="150">
      <c r="A6" s="8" t="s">
        <v>57</v>
      </c>
      <c r="B6" s="9" t="s">
        <v>34</v>
      </c>
      <c r="C6" s="9">
        <v>116.55500000000001</v>
      </c>
      <c r="D6" s="12" t="s">
        <v>11</v>
      </c>
      <c r="E6" s="11">
        <v>4858.76</v>
      </c>
      <c r="F6" s="9">
        <f t="shared" ref="F6:F7" si="1">C6*E6</f>
        <v>566312.7718000001</v>
      </c>
    </row>
    <row r="7" spans="1:6" ht="45">
      <c r="A7" s="8" t="s">
        <v>58</v>
      </c>
      <c r="B7" s="13" t="s">
        <v>19</v>
      </c>
      <c r="C7" s="9">
        <v>69.702600000000004</v>
      </c>
      <c r="D7" s="8" t="s">
        <v>20</v>
      </c>
      <c r="E7" s="11">
        <v>184.61</v>
      </c>
      <c r="F7" s="9">
        <f t="shared" si="1"/>
        <v>12867.796986000001</v>
      </c>
    </row>
    <row r="8" spans="1:6">
      <c r="A8" s="12">
        <v>4</v>
      </c>
      <c r="B8" s="26" t="s">
        <v>21</v>
      </c>
      <c r="C8" s="9"/>
      <c r="D8" s="10"/>
      <c r="E8" s="16"/>
      <c r="F8" s="9"/>
    </row>
    <row r="9" spans="1:6">
      <c r="A9" s="12" t="s">
        <v>22</v>
      </c>
      <c r="B9" s="9" t="s">
        <v>187</v>
      </c>
      <c r="C9" s="26">
        <v>50.13</v>
      </c>
      <c r="D9" s="9" t="s">
        <v>11</v>
      </c>
      <c r="E9" s="9">
        <v>864.24</v>
      </c>
      <c r="F9" s="9">
        <f t="shared" ref="F9:F10" si="2">C9*E9</f>
        <v>43324.351200000005</v>
      </c>
    </row>
    <row r="10" spans="1:6">
      <c r="A10" s="12" t="s">
        <v>24</v>
      </c>
      <c r="B10" s="9" t="s">
        <v>186</v>
      </c>
      <c r="C10" s="26">
        <v>100.27</v>
      </c>
      <c r="D10" s="9" t="s">
        <v>11</v>
      </c>
      <c r="E10" s="9">
        <v>466.97</v>
      </c>
      <c r="F10" s="9">
        <f t="shared" si="2"/>
        <v>46823.081899999997</v>
      </c>
    </row>
    <row r="11" spans="1:6">
      <c r="A11" s="12"/>
      <c r="B11" s="26"/>
      <c r="C11" s="16"/>
      <c r="D11" s="10"/>
      <c r="E11" s="16" t="s">
        <v>32</v>
      </c>
      <c r="F11" s="11">
        <f>SUM(F5:F10)</f>
        <v>671971.20188600011</v>
      </c>
    </row>
  </sheetData>
  <mergeCells count="3">
    <mergeCell ref="A1:F1"/>
    <mergeCell ref="A2:F2"/>
    <mergeCell ref="A3:F3"/>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83</v>
      </c>
      <c r="B3" s="31"/>
      <c r="C3" s="31"/>
      <c r="D3" s="31"/>
      <c r="E3" s="31"/>
      <c r="F3" s="31"/>
    </row>
    <row r="4" spans="1:6">
      <c r="A4" s="2" t="s">
        <v>2</v>
      </c>
      <c r="B4" s="2" t="s">
        <v>3</v>
      </c>
      <c r="C4" s="2" t="s">
        <v>4</v>
      </c>
      <c r="D4" s="2" t="s">
        <v>5</v>
      </c>
      <c r="E4" s="2" t="s">
        <v>6</v>
      </c>
      <c r="F4" s="2" t="s">
        <v>7</v>
      </c>
    </row>
    <row r="5" spans="1:6" ht="120">
      <c r="A5" s="8" t="s">
        <v>36</v>
      </c>
      <c r="B5" s="9" t="s">
        <v>129</v>
      </c>
      <c r="C5" s="9">
        <v>94.87</v>
      </c>
      <c r="D5" s="10" t="s">
        <v>11</v>
      </c>
      <c r="E5" s="11">
        <v>153.84</v>
      </c>
      <c r="F5" s="9">
        <f t="shared" ref="F5:F9" si="0">C5*E5</f>
        <v>14594.800800000001</v>
      </c>
    </row>
    <row r="6" spans="1:6" ht="105">
      <c r="A6" s="8" t="s">
        <v>99</v>
      </c>
      <c r="B6" s="9" t="s">
        <v>12</v>
      </c>
      <c r="C6" s="9">
        <v>35.4</v>
      </c>
      <c r="D6" s="10" t="s">
        <v>11</v>
      </c>
      <c r="E6" s="11">
        <v>415.58</v>
      </c>
      <c r="F6" s="9">
        <f t="shared" si="0"/>
        <v>14711.531999999999</v>
      </c>
    </row>
    <row r="7" spans="1:6" ht="90">
      <c r="A7" s="8" t="s">
        <v>52</v>
      </c>
      <c r="B7" s="9" t="s">
        <v>13</v>
      </c>
      <c r="C7" s="9">
        <v>58.91</v>
      </c>
      <c r="D7" s="12" t="s">
        <v>11</v>
      </c>
      <c r="E7" s="11">
        <v>1336.28</v>
      </c>
      <c r="F7" s="9">
        <f t="shared" si="0"/>
        <v>78720.254799999995</v>
      </c>
    </row>
    <row r="8" spans="1:6" ht="150">
      <c r="A8" s="8" t="s">
        <v>62</v>
      </c>
      <c r="B8" s="9" t="s">
        <v>34</v>
      </c>
      <c r="C8" s="9">
        <v>70.8</v>
      </c>
      <c r="D8" s="12" t="s">
        <v>11</v>
      </c>
      <c r="E8" s="11">
        <v>4858.76</v>
      </c>
      <c r="F8" s="9">
        <f t="shared" si="0"/>
        <v>344000.20799999998</v>
      </c>
    </row>
    <row r="9" spans="1:6" ht="45">
      <c r="A9" s="8" t="s">
        <v>63</v>
      </c>
      <c r="B9" s="13" t="s">
        <v>19</v>
      </c>
      <c r="C9" s="9">
        <v>46.47</v>
      </c>
      <c r="D9" s="8" t="s">
        <v>20</v>
      </c>
      <c r="E9" s="11">
        <v>184.61</v>
      </c>
      <c r="F9" s="9">
        <f t="shared" si="0"/>
        <v>8578.8266999999996</v>
      </c>
    </row>
    <row r="10" spans="1:6">
      <c r="A10" s="12">
        <v>6</v>
      </c>
      <c r="B10" s="15" t="s">
        <v>21</v>
      </c>
      <c r="C10" s="9"/>
      <c r="D10" s="10"/>
      <c r="E10" s="16"/>
      <c r="F10" s="9"/>
    </row>
    <row r="11" spans="1:6">
      <c r="A11" s="12" t="s">
        <v>22</v>
      </c>
      <c r="B11" s="9" t="s">
        <v>23</v>
      </c>
      <c r="C11" s="9">
        <v>30.44</v>
      </c>
      <c r="D11" s="9" t="s">
        <v>11</v>
      </c>
      <c r="E11" s="9">
        <v>893.67</v>
      </c>
      <c r="F11" s="9">
        <f t="shared" ref="F11:F15" si="1">C11*E11</f>
        <v>27203.3148</v>
      </c>
    </row>
    <row r="12" spans="1:6">
      <c r="A12" s="12" t="s">
        <v>24</v>
      </c>
      <c r="B12" s="9" t="s">
        <v>42</v>
      </c>
      <c r="C12" s="9">
        <v>35.4</v>
      </c>
      <c r="D12" s="9" t="s">
        <v>11</v>
      </c>
      <c r="E12" s="9">
        <v>363.98</v>
      </c>
      <c r="F12" s="9">
        <f t="shared" si="1"/>
        <v>12884.892</v>
      </c>
    </row>
    <row r="13" spans="1:6">
      <c r="A13" s="12" t="s">
        <v>26</v>
      </c>
      <c r="B13" s="9" t="s">
        <v>43</v>
      </c>
      <c r="C13" s="9">
        <v>58.91</v>
      </c>
      <c r="D13" s="9" t="s">
        <v>11</v>
      </c>
      <c r="E13" s="9">
        <v>819.59</v>
      </c>
      <c r="F13" s="9">
        <f t="shared" si="1"/>
        <v>48282.046900000001</v>
      </c>
    </row>
    <row r="14" spans="1:6">
      <c r="A14" s="12" t="s">
        <v>28</v>
      </c>
      <c r="B14" s="9" t="s">
        <v>44</v>
      </c>
      <c r="C14" s="9">
        <v>60.89</v>
      </c>
      <c r="D14" s="9" t="s">
        <v>11</v>
      </c>
      <c r="E14" s="9">
        <v>496.4</v>
      </c>
      <c r="F14" s="9">
        <f t="shared" si="1"/>
        <v>30225.795999999998</v>
      </c>
    </row>
    <row r="15" spans="1:6">
      <c r="A15" s="12" t="s">
        <v>30</v>
      </c>
      <c r="B15" s="9" t="s">
        <v>31</v>
      </c>
      <c r="C15" s="9">
        <v>94.87</v>
      </c>
      <c r="D15" s="9" t="s">
        <v>11</v>
      </c>
      <c r="E15" s="9">
        <v>177.1</v>
      </c>
      <c r="F15" s="9">
        <f t="shared" si="1"/>
        <v>16801.476999999999</v>
      </c>
    </row>
    <row r="16" spans="1:6">
      <c r="A16" s="12"/>
      <c r="B16" s="15"/>
      <c r="C16" s="16"/>
      <c r="D16" s="10"/>
      <c r="E16" s="16" t="s">
        <v>32</v>
      </c>
      <c r="F16" s="11">
        <f>SUM(F5:F15)</f>
        <v>596003.14899999986</v>
      </c>
    </row>
  </sheetData>
  <mergeCells count="3">
    <mergeCell ref="A1:F1"/>
    <mergeCell ref="A2:F2"/>
    <mergeCell ref="A3:F3"/>
  </mergeCells>
  <pageMargins left="0.7" right="0.7" top="0.75" bottom="0.75" header="0.3" footer="0.3"/>
  <pageSetup paperSize="9" scale="90" orientation="portrait" r:id="rId1"/>
</worksheet>
</file>

<file path=xl/worksheets/sheet50.xml><?xml version="1.0" encoding="utf-8"?>
<worksheet xmlns="http://schemas.openxmlformats.org/spreadsheetml/2006/main" xmlns:r="http://schemas.openxmlformats.org/officeDocument/2006/relationships">
  <dimension ref="A1:F11"/>
  <sheetViews>
    <sheetView topLeftCell="A7" workbookViewId="0">
      <selection activeCell="F10" sqref="F10"/>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1" t="s">
        <v>226</v>
      </c>
      <c r="B3" s="31"/>
      <c r="C3" s="31"/>
      <c r="D3" s="31"/>
      <c r="E3" s="31"/>
      <c r="F3" s="31"/>
    </row>
    <row r="4" spans="1:6">
      <c r="A4" s="2" t="s">
        <v>2</v>
      </c>
      <c r="B4" s="2" t="s">
        <v>3</v>
      </c>
      <c r="C4" s="2" t="s">
        <v>4</v>
      </c>
      <c r="D4" s="2" t="s">
        <v>5</v>
      </c>
      <c r="E4" s="2" t="s">
        <v>6</v>
      </c>
      <c r="F4" s="2" t="s">
        <v>7</v>
      </c>
    </row>
    <row r="5" spans="1:6" ht="30">
      <c r="A5" s="8">
        <v>1</v>
      </c>
      <c r="B5" s="13" t="s">
        <v>225</v>
      </c>
      <c r="C5" s="13">
        <v>8</v>
      </c>
      <c r="D5" s="13" t="s">
        <v>11</v>
      </c>
      <c r="E5" s="13">
        <v>330.4</v>
      </c>
      <c r="F5" s="13">
        <f t="shared" ref="F5" si="0">+C5*E5</f>
        <v>2643.2</v>
      </c>
    </row>
    <row r="6" spans="1:6" ht="150">
      <c r="A6" s="8" t="s">
        <v>57</v>
      </c>
      <c r="B6" s="9" t="s">
        <v>34</v>
      </c>
      <c r="C6" s="9">
        <v>116.55500000000001</v>
      </c>
      <c r="D6" s="12" t="s">
        <v>11</v>
      </c>
      <c r="E6" s="11">
        <v>4858.76</v>
      </c>
      <c r="F6" s="9">
        <f t="shared" ref="F6:F7" si="1">C6*E6</f>
        <v>566312.7718000001</v>
      </c>
    </row>
    <row r="7" spans="1:6" ht="45">
      <c r="A7" s="8" t="s">
        <v>58</v>
      </c>
      <c r="B7" s="13" t="s">
        <v>19</v>
      </c>
      <c r="C7" s="9">
        <v>69.702600000000004</v>
      </c>
      <c r="D7" s="8" t="s">
        <v>20</v>
      </c>
      <c r="E7" s="11">
        <v>184.61</v>
      </c>
      <c r="F7" s="9">
        <f t="shared" si="1"/>
        <v>12867.796986000001</v>
      </c>
    </row>
    <row r="8" spans="1:6">
      <c r="A8" s="12">
        <v>4</v>
      </c>
      <c r="B8" s="26" t="s">
        <v>21</v>
      </c>
      <c r="C8" s="9"/>
      <c r="D8" s="10"/>
      <c r="E8" s="16"/>
      <c r="F8" s="9"/>
    </row>
    <row r="9" spans="1:6">
      <c r="A9" s="12" t="s">
        <v>22</v>
      </c>
      <c r="B9" s="9" t="s">
        <v>187</v>
      </c>
      <c r="C9" s="26">
        <v>50.13</v>
      </c>
      <c r="D9" s="9" t="s">
        <v>11</v>
      </c>
      <c r="E9" s="9">
        <v>864.24</v>
      </c>
      <c r="F9" s="9">
        <f t="shared" ref="F9:F10" si="2">C9*E9</f>
        <v>43324.351200000005</v>
      </c>
    </row>
    <row r="10" spans="1:6">
      <c r="A10" s="12" t="s">
        <v>24</v>
      </c>
      <c r="B10" s="9" t="s">
        <v>186</v>
      </c>
      <c r="C10" s="26">
        <v>100.27</v>
      </c>
      <c r="D10" s="9" t="s">
        <v>11</v>
      </c>
      <c r="E10" s="9">
        <v>466.97</v>
      </c>
      <c r="F10" s="9">
        <f t="shared" si="2"/>
        <v>46823.081899999997</v>
      </c>
    </row>
    <row r="11" spans="1:6">
      <c r="A11" s="12"/>
      <c r="B11" s="26"/>
      <c r="C11" s="16"/>
      <c r="D11" s="10"/>
      <c r="E11" s="16" t="s">
        <v>32</v>
      </c>
      <c r="F11" s="11">
        <f>SUM(F5:F10)</f>
        <v>671971.20188600011</v>
      </c>
    </row>
  </sheetData>
  <mergeCells count="3">
    <mergeCell ref="A1:F1"/>
    <mergeCell ref="A2:F2"/>
    <mergeCell ref="A3:F3"/>
  </mergeCells>
  <pageMargins left="0.7" right="0.7" top="0.75" bottom="0.75" header="0.3" footer="0.3"/>
  <pageSetup paperSize="9" scale="90" orientation="portrait" r:id="rId1"/>
</worksheet>
</file>

<file path=xl/worksheets/sheet51.xml><?xml version="1.0" encoding="utf-8"?>
<worksheet xmlns="http://schemas.openxmlformats.org/spreadsheetml/2006/main" xmlns:r="http://schemas.openxmlformats.org/officeDocument/2006/relationships">
  <dimension ref="A1:F18"/>
  <sheetViews>
    <sheetView workbookViewId="0">
      <selection activeCell="A3" sqref="A3:F3"/>
    </sheetView>
  </sheetViews>
  <sheetFormatPr defaultRowHeight="15"/>
  <cols>
    <col min="1" max="1" width="9.140625" style="4"/>
    <col min="2" max="2" width="42.85546875" style="5" customWidth="1"/>
    <col min="3" max="3" width="9.140625" style="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227</v>
      </c>
      <c r="B3" s="31"/>
      <c r="C3" s="31"/>
      <c r="D3" s="31"/>
      <c r="E3" s="31"/>
      <c r="F3" s="31"/>
    </row>
    <row r="4" spans="1:6">
      <c r="A4" s="2" t="s">
        <v>2</v>
      </c>
      <c r="B4" s="2" t="s">
        <v>3</v>
      </c>
      <c r="C4" s="2" t="s">
        <v>4</v>
      </c>
      <c r="D4" s="2" t="s">
        <v>5</v>
      </c>
      <c r="E4" s="2" t="s">
        <v>6</v>
      </c>
      <c r="F4" s="2" t="s">
        <v>7</v>
      </c>
    </row>
    <row r="5" spans="1:6" ht="120">
      <c r="A5" s="8" t="s">
        <v>36</v>
      </c>
      <c r="B5" s="9" t="s">
        <v>129</v>
      </c>
      <c r="C5" s="11">
        <v>94.52</v>
      </c>
      <c r="D5" s="10" t="s">
        <v>11</v>
      </c>
      <c r="E5" s="11">
        <v>153.84</v>
      </c>
      <c r="F5" s="9">
        <f t="shared" ref="F5:F11" si="0">C5*E5</f>
        <v>14540.9568</v>
      </c>
    </row>
    <row r="6" spans="1:6" ht="105">
      <c r="A6" s="8" t="s">
        <v>99</v>
      </c>
      <c r="B6" s="9" t="s">
        <v>12</v>
      </c>
      <c r="C6" s="11">
        <v>8.85</v>
      </c>
      <c r="D6" s="10" t="s">
        <v>11</v>
      </c>
      <c r="E6" s="11">
        <v>415.58</v>
      </c>
      <c r="F6" s="9">
        <f t="shared" si="0"/>
        <v>3677.8829999999998</v>
      </c>
    </row>
    <row r="7" spans="1:6" ht="90">
      <c r="A7" s="9" t="s">
        <v>52</v>
      </c>
      <c r="B7" s="9" t="s">
        <v>13</v>
      </c>
      <c r="C7" s="9">
        <v>14.75</v>
      </c>
      <c r="D7" s="9" t="s">
        <v>11</v>
      </c>
      <c r="E7" s="9">
        <v>1336.28</v>
      </c>
      <c r="F7" s="9">
        <f t="shared" si="0"/>
        <v>19710.13</v>
      </c>
    </row>
    <row r="8" spans="1:6" ht="135">
      <c r="A8" s="9" t="s">
        <v>169</v>
      </c>
      <c r="B8" s="9" t="s">
        <v>159</v>
      </c>
      <c r="C8" s="11">
        <v>38.94</v>
      </c>
      <c r="D8" s="9" t="s">
        <v>11</v>
      </c>
      <c r="E8" s="11">
        <v>5810.71</v>
      </c>
      <c r="F8" s="9">
        <f t="shared" ref="F8" si="1">ROUND(E8*C8,2)</f>
        <v>226269.05</v>
      </c>
    </row>
    <row r="9" spans="1:6" ht="105">
      <c r="A9" s="8" t="s">
        <v>54</v>
      </c>
      <c r="B9" s="9" t="s">
        <v>14</v>
      </c>
      <c r="C9" s="11">
        <v>17.7</v>
      </c>
      <c r="D9" s="10" t="s">
        <v>11</v>
      </c>
      <c r="E9" s="11">
        <v>6092.63</v>
      </c>
      <c r="F9" s="9">
        <f t="shared" si="0"/>
        <v>107839.55099999999</v>
      </c>
    </row>
    <row r="10" spans="1:6" ht="45">
      <c r="A10" s="8" t="s">
        <v>35</v>
      </c>
      <c r="B10" s="13" t="s">
        <v>19</v>
      </c>
      <c r="C10" s="11">
        <v>394.98</v>
      </c>
      <c r="D10" s="8" t="s">
        <v>20</v>
      </c>
      <c r="E10" s="11">
        <v>184.61</v>
      </c>
      <c r="F10" s="9">
        <f t="shared" si="0"/>
        <v>72917.257800000007</v>
      </c>
    </row>
    <row r="11" spans="1:6" ht="120">
      <c r="A11" s="8" t="s">
        <v>16</v>
      </c>
      <c r="B11" s="13" t="s">
        <v>17</v>
      </c>
      <c r="C11" s="11">
        <v>5.5</v>
      </c>
      <c r="D11" s="8" t="s">
        <v>18</v>
      </c>
      <c r="E11" s="11">
        <v>77259.94</v>
      </c>
      <c r="F11" s="9">
        <f t="shared" si="0"/>
        <v>424929.67000000004</v>
      </c>
    </row>
    <row r="12" spans="1:6">
      <c r="A12" s="12">
        <v>8</v>
      </c>
      <c r="B12" s="26" t="s">
        <v>21</v>
      </c>
      <c r="C12" s="16"/>
      <c r="D12" s="10"/>
      <c r="E12" s="16"/>
      <c r="F12" s="9"/>
    </row>
    <row r="13" spans="1:6">
      <c r="A13" s="12" t="s">
        <v>22</v>
      </c>
      <c r="B13" s="9" t="s">
        <v>46</v>
      </c>
      <c r="C13" s="9">
        <v>24.37</v>
      </c>
      <c r="D13" s="9" t="s">
        <v>11</v>
      </c>
      <c r="E13" s="9">
        <v>790.67</v>
      </c>
      <c r="F13" s="9">
        <f t="shared" ref="F13:F17" si="2">C13*E13</f>
        <v>19268.627899999999</v>
      </c>
    </row>
    <row r="14" spans="1:6">
      <c r="A14" s="12" t="s">
        <v>24</v>
      </c>
      <c r="B14" s="9" t="s">
        <v>47</v>
      </c>
      <c r="C14" s="9">
        <v>8.85</v>
      </c>
      <c r="D14" s="9" t="s">
        <v>11</v>
      </c>
      <c r="E14" s="9">
        <v>437.55</v>
      </c>
      <c r="F14" s="9">
        <f t="shared" si="2"/>
        <v>3872.3175000000001</v>
      </c>
    </row>
    <row r="15" spans="1:6">
      <c r="A15" s="12" t="s">
        <v>26</v>
      </c>
      <c r="B15" s="9" t="s">
        <v>48</v>
      </c>
      <c r="C15" s="9">
        <v>14.75</v>
      </c>
      <c r="D15" s="9" t="s">
        <v>11</v>
      </c>
      <c r="E15" s="9">
        <v>712.09</v>
      </c>
      <c r="F15" s="9">
        <f t="shared" si="2"/>
        <v>10503.327500000001</v>
      </c>
    </row>
    <row r="16" spans="1:6">
      <c r="A16" s="12" t="s">
        <v>28</v>
      </c>
      <c r="B16" s="9" t="s">
        <v>49</v>
      </c>
      <c r="C16" s="9">
        <v>48.71</v>
      </c>
      <c r="D16" s="9" t="s">
        <v>11</v>
      </c>
      <c r="E16" s="9">
        <v>393.4</v>
      </c>
      <c r="F16" s="9">
        <f t="shared" si="2"/>
        <v>19162.513999999999</v>
      </c>
    </row>
    <row r="17" spans="1:6">
      <c r="A17" s="12" t="s">
        <v>30</v>
      </c>
      <c r="B17" s="9" t="s">
        <v>31</v>
      </c>
      <c r="C17" s="9">
        <v>94.52</v>
      </c>
      <c r="D17" s="9" t="s">
        <v>11</v>
      </c>
      <c r="E17" s="9">
        <v>177.1</v>
      </c>
      <c r="F17" s="9">
        <f t="shared" si="2"/>
        <v>16739.491999999998</v>
      </c>
    </row>
    <row r="18" spans="1:6">
      <c r="A18" s="12"/>
      <c r="B18" s="26"/>
      <c r="C18" s="16"/>
      <c r="D18" s="10"/>
      <c r="E18" s="16" t="s">
        <v>32</v>
      </c>
      <c r="F18" s="11">
        <f>SUM(F5:F17)</f>
        <v>939430.77749999997</v>
      </c>
    </row>
  </sheetData>
  <mergeCells count="3">
    <mergeCell ref="A1:F1"/>
    <mergeCell ref="A2:F2"/>
    <mergeCell ref="A3:F3"/>
  </mergeCells>
  <pageMargins left="0.7" right="0.7" top="0.75" bottom="1.26" header="0.3" footer="0.3"/>
  <pageSetup paperSize="9" scale="90" orientation="portrait" r:id="rId1"/>
</worksheet>
</file>

<file path=xl/worksheets/sheet52.xml><?xml version="1.0" encoding="utf-8"?>
<worksheet xmlns="http://schemas.openxmlformats.org/spreadsheetml/2006/main" xmlns:r="http://schemas.openxmlformats.org/officeDocument/2006/relationships">
  <dimension ref="A1:F19"/>
  <sheetViews>
    <sheetView workbookViewId="0">
      <selection activeCell="A3" sqref="A3:F3"/>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229</v>
      </c>
      <c r="B3" s="31"/>
      <c r="C3" s="31"/>
      <c r="D3" s="31"/>
      <c r="E3" s="31"/>
      <c r="F3" s="31"/>
    </row>
    <row r="4" spans="1:6">
      <c r="A4" s="2" t="s">
        <v>2</v>
      </c>
      <c r="B4" s="2" t="s">
        <v>3</v>
      </c>
      <c r="C4" s="2" t="s">
        <v>4</v>
      </c>
      <c r="D4" s="2" t="s">
        <v>5</v>
      </c>
      <c r="E4" s="2" t="s">
        <v>6</v>
      </c>
      <c r="F4" s="2" t="s">
        <v>7</v>
      </c>
    </row>
    <row r="5" spans="1:6" ht="120">
      <c r="A5" s="8" t="s">
        <v>36</v>
      </c>
      <c r="B5" s="9" t="s">
        <v>129</v>
      </c>
      <c r="C5" s="11">
        <v>106.43</v>
      </c>
      <c r="D5" s="10" t="s">
        <v>11</v>
      </c>
      <c r="E5" s="11">
        <v>153.84</v>
      </c>
      <c r="F5" s="3">
        <f t="shared" ref="F5:F18" si="0">C5*E5</f>
        <v>16373.191200000001</v>
      </c>
    </row>
    <row r="6" spans="1:6" ht="105">
      <c r="A6" s="8" t="s">
        <v>99</v>
      </c>
      <c r="B6" s="9" t="s">
        <v>12</v>
      </c>
      <c r="C6" s="11">
        <v>9.9700000000000006</v>
      </c>
      <c r="D6" s="10" t="s">
        <v>11</v>
      </c>
      <c r="E6" s="11">
        <v>415.58</v>
      </c>
      <c r="F6" s="3">
        <f t="shared" si="0"/>
        <v>4143.3325999999997</v>
      </c>
    </row>
    <row r="7" spans="1:6" ht="90">
      <c r="A7" s="8" t="s">
        <v>52</v>
      </c>
      <c r="B7" s="9" t="s">
        <v>13</v>
      </c>
      <c r="C7" s="11">
        <v>16.75</v>
      </c>
      <c r="D7" s="12" t="s">
        <v>11</v>
      </c>
      <c r="E7" s="11">
        <v>1336.28</v>
      </c>
      <c r="F7" s="3">
        <f t="shared" si="0"/>
        <v>22382.69</v>
      </c>
    </row>
    <row r="8" spans="1:6" ht="60">
      <c r="A8" s="8" t="s">
        <v>53</v>
      </c>
      <c r="B8" s="9" t="s">
        <v>45</v>
      </c>
      <c r="C8" s="11">
        <v>43.52</v>
      </c>
      <c r="D8" s="12" t="s">
        <v>11</v>
      </c>
      <c r="E8" s="11">
        <v>5891.97</v>
      </c>
      <c r="F8" s="3">
        <f t="shared" si="0"/>
        <v>256418.53440000003</v>
      </c>
    </row>
    <row r="9" spans="1:6" ht="90">
      <c r="A9" s="8" t="s">
        <v>54</v>
      </c>
      <c r="B9" s="9" t="s">
        <v>14</v>
      </c>
      <c r="C9" s="11">
        <v>19.940000000000001</v>
      </c>
      <c r="D9" s="10" t="s">
        <v>11</v>
      </c>
      <c r="E9" s="11">
        <v>6092.63</v>
      </c>
      <c r="F9" s="3">
        <f t="shared" si="0"/>
        <v>121487.04220000001</v>
      </c>
    </row>
    <row r="10" spans="1:6" ht="105">
      <c r="A10" s="9" t="s">
        <v>230</v>
      </c>
      <c r="B10" s="9" t="s">
        <v>41</v>
      </c>
      <c r="C10" s="11">
        <v>2.2440000000000002</v>
      </c>
      <c r="D10" s="9" t="s">
        <v>18</v>
      </c>
      <c r="E10" s="9">
        <v>79086.94</v>
      </c>
      <c r="F10" s="3">
        <f t="shared" si="0"/>
        <v>177471.09336000003</v>
      </c>
    </row>
    <row r="11" spans="1:6" ht="120">
      <c r="A11" s="9" t="s">
        <v>16</v>
      </c>
      <c r="B11" s="9" t="s">
        <v>17</v>
      </c>
      <c r="C11" s="11">
        <v>3.3660000000000001</v>
      </c>
      <c r="D11" s="9" t="s">
        <v>18</v>
      </c>
      <c r="E11" s="9">
        <v>77259.94</v>
      </c>
      <c r="F11" s="3">
        <f t="shared" si="0"/>
        <v>260056.95804000003</v>
      </c>
    </row>
    <row r="12" spans="1:6" ht="30">
      <c r="A12" s="10">
        <v>8</v>
      </c>
      <c r="B12" s="9" t="s">
        <v>8</v>
      </c>
      <c r="C12" s="9">
        <v>2</v>
      </c>
      <c r="D12" s="9" t="s">
        <v>9</v>
      </c>
      <c r="E12" s="9">
        <v>330.4</v>
      </c>
      <c r="F12" s="9">
        <f>C12*E12</f>
        <v>660.8</v>
      </c>
    </row>
    <row r="13" spans="1:6">
      <c r="A13" s="12">
        <v>9</v>
      </c>
      <c r="B13" s="26" t="s">
        <v>21</v>
      </c>
      <c r="C13" s="11"/>
      <c r="D13" s="10"/>
      <c r="E13" s="16"/>
      <c r="F13" s="3"/>
    </row>
    <row r="14" spans="1:6">
      <c r="A14" s="12" t="s">
        <v>22</v>
      </c>
      <c r="B14" s="9" t="s">
        <v>46</v>
      </c>
      <c r="C14" s="9">
        <v>27.2836</v>
      </c>
      <c r="D14" s="9" t="s">
        <v>11</v>
      </c>
      <c r="E14" s="9">
        <v>790.67</v>
      </c>
      <c r="F14" s="9">
        <f t="shared" si="0"/>
        <v>21572.324011999997</v>
      </c>
    </row>
    <row r="15" spans="1:6">
      <c r="A15" s="12" t="s">
        <v>24</v>
      </c>
      <c r="B15" s="9" t="s">
        <v>47</v>
      </c>
      <c r="C15" s="9">
        <v>9.9653072779999992</v>
      </c>
      <c r="D15" s="9" t="s">
        <v>11</v>
      </c>
      <c r="E15" s="9">
        <v>437.55</v>
      </c>
      <c r="F15" s="9">
        <f t="shared" si="0"/>
        <v>4360.3201994888996</v>
      </c>
    </row>
    <row r="16" spans="1:6">
      <c r="A16" s="12" t="s">
        <v>26</v>
      </c>
      <c r="B16" s="9" t="s">
        <v>48</v>
      </c>
      <c r="C16" s="9">
        <v>16.75</v>
      </c>
      <c r="D16" s="9" t="s">
        <v>11</v>
      </c>
      <c r="E16" s="9">
        <v>712.09</v>
      </c>
      <c r="F16" s="9">
        <f t="shared" si="0"/>
        <v>11927.5075</v>
      </c>
    </row>
    <row r="17" spans="1:6">
      <c r="A17" s="12" t="s">
        <v>28</v>
      </c>
      <c r="B17" s="9" t="s">
        <v>49</v>
      </c>
      <c r="C17" s="9">
        <v>54.5672</v>
      </c>
      <c r="D17" s="9" t="s">
        <v>11</v>
      </c>
      <c r="E17" s="9">
        <v>393.4</v>
      </c>
      <c r="F17" s="9">
        <f t="shared" si="0"/>
        <v>21466.73648</v>
      </c>
    </row>
    <row r="18" spans="1:6">
      <c r="A18" s="12" t="s">
        <v>30</v>
      </c>
      <c r="B18" s="9" t="s">
        <v>31</v>
      </c>
      <c r="C18" s="9">
        <v>106.43</v>
      </c>
      <c r="D18" s="9" t="s">
        <v>11</v>
      </c>
      <c r="E18" s="9">
        <v>177.1</v>
      </c>
      <c r="F18" s="9">
        <f t="shared" si="0"/>
        <v>18848.753000000001</v>
      </c>
    </row>
    <row r="19" spans="1:6" ht="15.75">
      <c r="A19" s="12"/>
      <c r="B19" s="26"/>
      <c r="C19" s="16"/>
      <c r="D19" s="10"/>
      <c r="E19" s="16" t="s">
        <v>32</v>
      </c>
      <c r="F19" s="18">
        <f>SUM(F5:F18)</f>
        <v>937169.28299148905</v>
      </c>
    </row>
  </sheetData>
  <mergeCells count="3">
    <mergeCell ref="A1:F1"/>
    <mergeCell ref="A2:F2"/>
    <mergeCell ref="A3:F3"/>
  </mergeCells>
  <pageMargins left="0.59" right="0.49"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dimension ref="A1:F18"/>
  <sheetViews>
    <sheetView topLeftCell="A13" workbookViewId="0">
      <selection activeCell="F18" sqref="F18"/>
    </sheetView>
  </sheetViews>
  <sheetFormatPr defaultRowHeight="15"/>
  <cols>
    <col min="1" max="1" width="9.140625" style="4"/>
    <col min="2" max="2" width="42.85546875" style="5" customWidth="1"/>
    <col min="3" max="3" width="9.140625" style="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4.75" customHeight="1">
      <c r="A3" s="31" t="s">
        <v>84</v>
      </c>
      <c r="B3" s="31"/>
      <c r="C3" s="31"/>
      <c r="D3" s="31"/>
      <c r="E3" s="31"/>
      <c r="F3" s="31"/>
    </row>
    <row r="4" spans="1:6">
      <c r="A4" s="2" t="s">
        <v>2</v>
      </c>
      <c r="B4" s="2" t="s">
        <v>3</v>
      </c>
      <c r="C4" s="2" t="s">
        <v>4</v>
      </c>
      <c r="D4" s="2" t="s">
        <v>5</v>
      </c>
      <c r="E4" s="2" t="s">
        <v>6</v>
      </c>
      <c r="F4" s="2" t="s">
        <v>7</v>
      </c>
    </row>
    <row r="5" spans="1:6" ht="120">
      <c r="A5" s="8" t="s">
        <v>36</v>
      </c>
      <c r="B5" s="9" t="s">
        <v>129</v>
      </c>
      <c r="C5" s="11">
        <v>62.18</v>
      </c>
      <c r="D5" s="10" t="s">
        <v>11</v>
      </c>
      <c r="E5" s="11">
        <v>153.84</v>
      </c>
      <c r="F5" s="9">
        <f t="shared" ref="F5:F11" si="0">C5*E5</f>
        <v>9565.771200000001</v>
      </c>
    </row>
    <row r="6" spans="1:6" ht="105">
      <c r="A6" s="8" t="s">
        <v>99</v>
      </c>
      <c r="B6" s="9" t="s">
        <v>12</v>
      </c>
      <c r="C6" s="11">
        <v>5.73</v>
      </c>
      <c r="D6" s="10" t="s">
        <v>11</v>
      </c>
      <c r="E6" s="11">
        <v>415.58</v>
      </c>
      <c r="F6" s="9">
        <f t="shared" si="0"/>
        <v>2381.2734</v>
      </c>
    </row>
    <row r="7" spans="1:6" ht="90">
      <c r="A7" s="8" t="s">
        <v>52</v>
      </c>
      <c r="B7" s="9" t="s">
        <v>13</v>
      </c>
      <c r="C7" s="11">
        <v>9.4</v>
      </c>
      <c r="D7" s="12" t="s">
        <v>11</v>
      </c>
      <c r="E7" s="11">
        <v>1438.96</v>
      </c>
      <c r="F7" s="9">
        <f t="shared" si="0"/>
        <v>13526.224</v>
      </c>
    </row>
    <row r="8" spans="1:6" ht="60">
      <c r="A8" s="8" t="s">
        <v>53</v>
      </c>
      <c r="B8" s="9" t="s">
        <v>45</v>
      </c>
      <c r="C8" s="11">
        <v>28.99</v>
      </c>
      <c r="D8" s="12" t="s">
        <v>11</v>
      </c>
      <c r="E8" s="11">
        <v>5891.97</v>
      </c>
      <c r="F8" s="9">
        <f t="shared" si="0"/>
        <v>170808.21030000001</v>
      </c>
    </row>
    <row r="9" spans="1:6" ht="105">
      <c r="A9" s="8" t="s">
        <v>54</v>
      </c>
      <c r="B9" s="9" t="s">
        <v>14</v>
      </c>
      <c r="C9" s="11">
        <v>11.71</v>
      </c>
      <c r="D9" s="10" t="s">
        <v>11</v>
      </c>
      <c r="E9" s="11">
        <v>6092.63</v>
      </c>
      <c r="F9" s="9">
        <f t="shared" si="0"/>
        <v>71344.6973</v>
      </c>
    </row>
    <row r="10" spans="1:6" ht="120">
      <c r="A10" s="8" t="s">
        <v>65</v>
      </c>
      <c r="B10" s="13" t="s">
        <v>17</v>
      </c>
      <c r="C10" s="11">
        <v>3.59</v>
      </c>
      <c r="D10" s="8" t="s">
        <v>18</v>
      </c>
      <c r="E10" s="11">
        <v>77259.94</v>
      </c>
      <c r="F10" s="9">
        <f t="shared" si="0"/>
        <v>277363.18459999998</v>
      </c>
    </row>
    <row r="11" spans="1:6" ht="45">
      <c r="A11" s="9" t="s">
        <v>60</v>
      </c>
      <c r="B11" s="9" t="s">
        <v>19</v>
      </c>
      <c r="C11" s="9">
        <v>260.23</v>
      </c>
      <c r="D11" s="9" t="s">
        <v>20</v>
      </c>
      <c r="E11" s="9">
        <v>184.61</v>
      </c>
      <c r="F11" s="9">
        <f t="shared" si="0"/>
        <v>48041.060300000005</v>
      </c>
    </row>
    <row r="12" spans="1:6" ht="14.25" customHeight="1">
      <c r="A12" s="12">
        <v>8</v>
      </c>
      <c r="B12" s="15" t="s">
        <v>21</v>
      </c>
      <c r="C12" s="16"/>
      <c r="D12" s="10"/>
      <c r="E12" s="16"/>
      <c r="F12" s="9"/>
    </row>
    <row r="13" spans="1:6">
      <c r="A13" s="12" t="s">
        <v>22</v>
      </c>
      <c r="B13" s="9" t="s">
        <v>23</v>
      </c>
      <c r="C13" s="9">
        <v>17.510000000000002</v>
      </c>
      <c r="D13" s="9" t="s">
        <v>11</v>
      </c>
      <c r="E13" s="9">
        <v>893.67</v>
      </c>
      <c r="F13" s="9">
        <f t="shared" ref="F13:F17" si="1">C13*E13</f>
        <v>15648.161700000001</v>
      </c>
    </row>
    <row r="14" spans="1:6">
      <c r="A14" s="12" t="s">
        <v>24</v>
      </c>
      <c r="B14" s="9" t="s">
        <v>42</v>
      </c>
      <c r="C14" s="9">
        <v>5.73</v>
      </c>
      <c r="D14" s="9" t="s">
        <v>11</v>
      </c>
      <c r="E14" s="9">
        <v>363.98</v>
      </c>
      <c r="F14" s="9">
        <f t="shared" si="1"/>
        <v>2085.6054000000004</v>
      </c>
    </row>
    <row r="15" spans="1:6">
      <c r="A15" s="12" t="s">
        <v>26</v>
      </c>
      <c r="B15" s="9" t="s">
        <v>43</v>
      </c>
      <c r="C15" s="9">
        <v>9.4</v>
      </c>
      <c r="D15" s="9" t="s">
        <v>11</v>
      </c>
      <c r="E15" s="9">
        <v>819.59</v>
      </c>
      <c r="F15" s="9">
        <f t="shared" si="1"/>
        <v>7704.1460000000006</v>
      </c>
    </row>
    <row r="16" spans="1:6">
      <c r="A16" s="12" t="s">
        <v>28</v>
      </c>
      <c r="B16" s="9" t="s">
        <v>44</v>
      </c>
      <c r="C16" s="9">
        <v>35</v>
      </c>
      <c r="D16" s="9" t="s">
        <v>11</v>
      </c>
      <c r="E16" s="9">
        <v>496.4</v>
      </c>
      <c r="F16" s="9">
        <f t="shared" si="1"/>
        <v>17374</v>
      </c>
    </row>
    <row r="17" spans="1:6">
      <c r="A17" s="12" t="s">
        <v>30</v>
      </c>
      <c r="B17" s="9" t="s">
        <v>31</v>
      </c>
      <c r="C17" s="9">
        <v>62.18</v>
      </c>
      <c r="D17" s="9" t="s">
        <v>11</v>
      </c>
      <c r="E17" s="9">
        <v>177.1</v>
      </c>
      <c r="F17" s="9">
        <f t="shared" si="1"/>
        <v>11012.078</v>
      </c>
    </row>
    <row r="18" spans="1:6">
      <c r="A18" s="12"/>
      <c r="B18" s="15"/>
      <c r="C18" s="16"/>
      <c r="D18" s="10"/>
      <c r="E18" s="16" t="s">
        <v>32</v>
      </c>
      <c r="F18" s="11">
        <f>SUM(F5:F17)</f>
        <v>646854.4121999999</v>
      </c>
    </row>
  </sheetData>
  <mergeCells count="3">
    <mergeCell ref="A1:F1"/>
    <mergeCell ref="A2:F2"/>
    <mergeCell ref="A3:F3"/>
  </mergeCells>
  <pageMargins left="0.44" right="0.7" top="0.75" bottom="1.98" header="0.3" footer="0.3"/>
  <pageSetup paperSize="9" scale="90" orientation="portrait" r:id="rId1"/>
</worksheet>
</file>

<file path=xl/worksheets/sheet7.xml><?xml version="1.0" encoding="utf-8"?>
<worksheet xmlns="http://schemas.openxmlformats.org/spreadsheetml/2006/main" xmlns:r="http://schemas.openxmlformats.org/officeDocument/2006/relationships">
  <dimension ref="A1:F20"/>
  <sheetViews>
    <sheetView topLeftCell="A16" workbookViewId="0">
      <selection activeCell="F20" sqref="F20"/>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59.25" customHeight="1">
      <c r="A3" s="31" t="s">
        <v>85</v>
      </c>
      <c r="B3" s="31"/>
      <c r="C3" s="31"/>
      <c r="D3" s="31"/>
      <c r="E3" s="31"/>
      <c r="F3" s="31"/>
    </row>
    <row r="4" spans="1:6">
      <c r="A4" s="2" t="s">
        <v>2</v>
      </c>
      <c r="B4" s="2" t="s">
        <v>3</v>
      </c>
      <c r="C4" s="2" t="s">
        <v>4</v>
      </c>
      <c r="D4" s="2" t="s">
        <v>5</v>
      </c>
      <c r="E4" s="2" t="s">
        <v>6</v>
      </c>
      <c r="F4" s="2" t="s">
        <v>7</v>
      </c>
    </row>
    <row r="5" spans="1:6" ht="120">
      <c r="A5" s="8" t="s">
        <v>36</v>
      </c>
      <c r="B5" s="9" t="s">
        <v>129</v>
      </c>
      <c r="C5" s="2">
        <v>111.46</v>
      </c>
      <c r="D5" s="10" t="s">
        <v>11</v>
      </c>
      <c r="E5" s="11">
        <v>153.84</v>
      </c>
      <c r="F5" s="3">
        <f t="shared" ref="F5:F13" si="0">C5*E5</f>
        <v>17147.006399999998</v>
      </c>
    </row>
    <row r="6" spans="1:6" ht="105">
      <c r="A6" s="8" t="s">
        <v>99</v>
      </c>
      <c r="B6" s="9" t="s">
        <v>12</v>
      </c>
      <c r="C6" s="3">
        <v>20.6</v>
      </c>
      <c r="D6" s="10" t="s">
        <v>11</v>
      </c>
      <c r="E6" s="11">
        <v>415.58</v>
      </c>
      <c r="F6" s="3">
        <f t="shared" si="0"/>
        <v>8560.9480000000003</v>
      </c>
    </row>
    <row r="7" spans="1:6" ht="90">
      <c r="A7" s="8" t="s">
        <v>52</v>
      </c>
      <c r="B7" s="9" t="s">
        <v>13</v>
      </c>
      <c r="C7" s="2">
        <v>33.78</v>
      </c>
      <c r="D7" s="12" t="s">
        <v>11</v>
      </c>
      <c r="E7" s="11">
        <v>1336.28</v>
      </c>
      <c r="F7" s="3">
        <f t="shared" si="0"/>
        <v>45139.538399999998</v>
      </c>
    </row>
    <row r="8" spans="1:6" ht="135">
      <c r="A8" s="8" t="s">
        <v>62</v>
      </c>
      <c r="B8" s="9" t="s">
        <v>34</v>
      </c>
      <c r="C8" s="3">
        <f>28.2+12.99</f>
        <v>41.19</v>
      </c>
      <c r="D8" s="12" t="s">
        <v>11</v>
      </c>
      <c r="E8" s="11">
        <v>4858.76</v>
      </c>
      <c r="F8" s="3">
        <f t="shared" si="0"/>
        <v>200132.32440000001</v>
      </c>
    </row>
    <row r="9" spans="1:6" ht="60">
      <c r="A9" s="8" t="s">
        <v>59</v>
      </c>
      <c r="B9" s="9" t="s">
        <v>45</v>
      </c>
      <c r="C9" s="11">
        <v>19.489999999999998</v>
      </c>
      <c r="D9" s="12" t="s">
        <v>11</v>
      </c>
      <c r="E9" s="11">
        <v>5891.97</v>
      </c>
      <c r="F9" s="9">
        <f t="shared" si="0"/>
        <v>114834.4953</v>
      </c>
    </row>
    <row r="10" spans="1:6" ht="90">
      <c r="A10" s="8" t="s">
        <v>15</v>
      </c>
      <c r="B10" s="9" t="s">
        <v>14</v>
      </c>
      <c r="C10" s="11">
        <v>12.99</v>
      </c>
      <c r="D10" s="10" t="s">
        <v>11</v>
      </c>
      <c r="E10" s="11">
        <v>6092.63</v>
      </c>
      <c r="F10" s="9">
        <f t="shared" si="0"/>
        <v>79143.263699999996</v>
      </c>
    </row>
    <row r="11" spans="1:6" ht="45">
      <c r="A11" s="9" t="s">
        <v>60</v>
      </c>
      <c r="B11" s="9" t="s">
        <v>19</v>
      </c>
      <c r="C11" s="9">
        <v>321.74</v>
      </c>
      <c r="D11" s="9" t="s">
        <v>20</v>
      </c>
      <c r="E11" s="9">
        <v>184.61</v>
      </c>
      <c r="F11" s="9">
        <f t="shared" si="0"/>
        <v>59396.421400000007</v>
      </c>
    </row>
    <row r="12" spans="1:6" ht="105">
      <c r="A12" s="9" t="s">
        <v>40</v>
      </c>
      <c r="B12" s="9" t="s">
        <v>41</v>
      </c>
      <c r="C12" s="9">
        <v>1.6</v>
      </c>
      <c r="D12" s="9" t="s">
        <v>18</v>
      </c>
      <c r="E12" s="9">
        <v>79086.94</v>
      </c>
      <c r="F12" s="9">
        <f t="shared" si="0"/>
        <v>126539.10400000001</v>
      </c>
    </row>
    <row r="13" spans="1:6" ht="120">
      <c r="A13" s="9" t="s">
        <v>61</v>
      </c>
      <c r="B13" s="9" t="s">
        <v>17</v>
      </c>
      <c r="C13" s="9">
        <v>2.4</v>
      </c>
      <c r="D13" s="9" t="s">
        <v>18</v>
      </c>
      <c r="E13" s="9">
        <v>77259.94</v>
      </c>
      <c r="F13" s="9">
        <f t="shared" si="0"/>
        <v>185423.856</v>
      </c>
    </row>
    <row r="14" spans="1:6">
      <c r="A14" s="12">
        <v>10</v>
      </c>
      <c r="B14" s="15" t="s">
        <v>21</v>
      </c>
      <c r="C14" s="2"/>
      <c r="D14" s="10"/>
      <c r="E14" s="16"/>
      <c r="F14" s="3"/>
    </row>
    <row r="15" spans="1:6">
      <c r="A15" s="12" t="s">
        <v>22</v>
      </c>
      <c r="B15" s="9" t="s">
        <v>23</v>
      </c>
      <c r="C15" s="9">
        <v>31.68</v>
      </c>
      <c r="D15" s="9" t="s">
        <v>11</v>
      </c>
      <c r="E15" s="9">
        <v>893.67</v>
      </c>
      <c r="F15" s="9">
        <f t="shared" ref="F15:F19" si="1">C15*E15</f>
        <v>28311.4656</v>
      </c>
    </row>
    <row r="16" spans="1:6">
      <c r="A16" s="12" t="s">
        <v>24</v>
      </c>
      <c r="B16" s="9" t="s">
        <v>42</v>
      </c>
      <c r="C16" s="9">
        <v>20.6</v>
      </c>
      <c r="D16" s="9" t="s">
        <v>11</v>
      </c>
      <c r="E16" s="9">
        <v>363.98</v>
      </c>
      <c r="F16" s="9">
        <f t="shared" si="1"/>
        <v>7497.9880000000012</v>
      </c>
    </row>
    <row r="17" spans="1:6">
      <c r="A17" s="12" t="s">
        <v>26</v>
      </c>
      <c r="B17" s="9" t="s">
        <v>43</v>
      </c>
      <c r="C17" s="9">
        <v>33.78</v>
      </c>
      <c r="D17" s="9" t="s">
        <v>11</v>
      </c>
      <c r="E17" s="9">
        <v>819.59</v>
      </c>
      <c r="F17" s="9">
        <f t="shared" si="1"/>
        <v>27685.750200000002</v>
      </c>
    </row>
    <row r="18" spans="1:6">
      <c r="A18" s="12" t="s">
        <v>28</v>
      </c>
      <c r="B18" s="9" t="s">
        <v>44</v>
      </c>
      <c r="C18" s="9">
        <v>63.36</v>
      </c>
      <c r="D18" s="9" t="s">
        <v>11</v>
      </c>
      <c r="E18" s="9">
        <v>496.4</v>
      </c>
      <c r="F18" s="9">
        <f t="shared" si="1"/>
        <v>31451.903999999999</v>
      </c>
    </row>
    <row r="19" spans="1:6">
      <c r="A19" s="12" t="s">
        <v>30</v>
      </c>
      <c r="B19" s="9" t="s">
        <v>31</v>
      </c>
      <c r="C19" s="9">
        <v>111.46</v>
      </c>
      <c r="D19" s="9" t="s">
        <v>11</v>
      </c>
      <c r="E19" s="9">
        <v>177.1</v>
      </c>
      <c r="F19" s="9">
        <f t="shared" si="1"/>
        <v>19739.565999999999</v>
      </c>
    </row>
    <row r="20" spans="1:6" ht="15.75">
      <c r="A20" s="12"/>
      <c r="B20" s="15"/>
      <c r="C20" s="16"/>
      <c r="D20" s="10"/>
      <c r="E20" s="16" t="s">
        <v>32</v>
      </c>
      <c r="F20" s="18">
        <f>SUM(F5:F19)</f>
        <v>951003.63140000007</v>
      </c>
    </row>
  </sheetData>
  <mergeCells count="3">
    <mergeCell ref="A1:F1"/>
    <mergeCell ref="A2:F2"/>
    <mergeCell ref="A3:F3"/>
  </mergeCells>
  <pageMargins left="0.59" right="0.56999999999999995"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sheetPr>
    <tabColor theme="0"/>
  </sheetPr>
  <dimension ref="A1:F20"/>
  <sheetViews>
    <sheetView workbookViewId="0">
      <selection activeCell="A3" sqref="A3:F3"/>
    </sheetView>
  </sheetViews>
  <sheetFormatPr defaultRowHeight="15"/>
  <cols>
    <col min="1" max="1" width="9.140625" style="4"/>
    <col min="2" max="2" width="45.28515625" style="5" customWidth="1"/>
    <col min="3" max="3" width="10.140625" style="1" customWidth="1"/>
    <col min="4" max="4" width="9.140625" style="6"/>
    <col min="5" max="5" width="9.7109375" style="1" bestFit="1" customWidth="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62.25" customHeight="1">
      <c r="A3" s="38" t="s">
        <v>239</v>
      </c>
      <c r="B3" s="39"/>
      <c r="C3" s="39"/>
      <c r="D3" s="39"/>
      <c r="E3" s="39"/>
      <c r="F3" s="40"/>
    </row>
    <row r="4" spans="1:6">
      <c r="A4" s="2" t="s">
        <v>2</v>
      </c>
      <c r="B4" s="2" t="s">
        <v>3</v>
      </c>
      <c r="C4" s="2" t="s">
        <v>4</v>
      </c>
      <c r="D4" s="2" t="s">
        <v>5</v>
      </c>
      <c r="E4" s="2" t="s">
        <v>6</v>
      </c>
      <c r="F4" s="2" t="s">
        <v>7</v>
      </c>
    </row>
    <row r="5" spans="1:6" ht="120">
      <c r="A5" s="8" t="s">
        <v>36</v>
      </c>
      <c r="B5" s="9" t="s">
        <v>129</v>
      </c>
      <c r="C5" s="2">
        <v>65.989999999999995</v>
      </c>
      <c r="D5" s="10" t="s">
        <v>11</v>
      </c>
      <c r="E5" s="11">
        <v>153.84</v>
      </c>
      <c r="F5" s="3">
        <f t="shared" ref="F5:F19" si="0">C5*E5</f>
        <v>10151.901599999999</v>
      </c>
    </row>
    <row r="6" spans="1:6" ht="105">
      <c r="A6" s="8" t="s">
        <v>99</v>
      </c>
      <c r="B6" s="9" t="s">
        <v>12</v>
      </c>
      <c r="C6" s="9">
        <v>7.08</v>
      </c>
      <c r="D6" s="9" t="s">
        <v>11</v>
      </c>
      <c r="E6" s="9">
        <v>415.58</v>
      </c>
      <c r="F6" s="3">
        <f t="shared" si="0"/>
        <v>2942.3063999999999</v>
      </c>
    </row>
    <row r="7" spans="1:6" ht="90">
      <c r="A7" s="8" t="s">
        <v>52</v>
      </c>
      <c r="B7" s="9" t="s">
        <v>13</v>
      </c>
      <c r="C7" s="9">
        <v>11.61</v>
      </c>
      <c r="D7" s="9" t="s">
        <v>11</v>
      </c>
      <c r="E7" s="9">
        <v>1438.96</v>
      </c>
      <c r="F7" s="3">
        <f t="shared" si="0"/>
        <v>16706.3256</v>
      </c>
    </row>
    <row r="8" spans="1:6" ht="60">
      <c r="A8" s="8" t="s">
        <v>53</v>
      </c>
      <c r="B8" s="9" t="s">
        <v>45</v>
      </c>
      <c r="C8" s="11">
        <v>31.15</v>
      </c>
      <c r="D8" s="12" t="s">
        <v>11</v>
      </c>
      <c r="E8" s="11">
        <v>5891.97</v>
      </c>
      <c r="F8" s="3">
        <f t="shared" si="0"/>
        <v>183534.86549999999</v>
      </c>
    </row>
    <row r="9" spans="1:6" ht="90">
      <c r="A9" s="8" t="s">
        <v>54</v>
      </c>
      <c r="B9" s="9" t="s">
        <v>14</v>
      </c>
      <c r="C9" s="11">
        <v>13.74</v>
      </c>
      <c r="D9" s="10" t="s">
        <v>11</v>
      </c>
      <c r="E9" s="11">
        <v>6092.63</v>
      </c>
      <c r="F9" s="3">
        <f t="shared" si="0"/>
        <v>83712.736199999999</v>
      </c>
    </row>
    <row r="10" spans="1:6" ht="45">
      <c r="A10" s="9" t="s">
        <v>241</v>
      </c>
      <c r="B10" s="9" t="s">
        <v>240</v>
      </c>
      <c r="C10" s="9">
        <v>135</v>
      </c>
      <c r="D10" s="9" t="s">
        <v>238</v>
      </c>
      <c r="E10" s="9">
        <v>104.62</v>
      </c>
      <c r="F10" s="3">
        <f t="shared" si="0"/>
        <v>14123.7</v>
      </c>
    </row>
    <row r="11" spans="1:6" ht="105">
      <c r="A11" s="9" t="s">
        <v>242</v>
      </c>
      <c r="B11" s="9" t="s">
        <v>41</v>
      </c>
      <c r="C11" s="9">
        <v>1.58</v>
      </c>
      <c r="D11" s="9" t="s">
        <v>18</v>
      </c>
      <c r="E11" s="9">
        <v>79086.94</v>
      </c>
      <c r="F11" s="3">
        <f t="shared" si="0"/>
        <v>124957.36520000001</v>
      </c>
    </row>
    <row r="12" spans="1:6" ht="120">
      <c r="A12" s="9" t="s">
        <v>243</v>
      </c>
      <c r="B12" s="9" t="s">
        <v>17</v>
      </c>
      <c r="C12" s="9">
        <v>2.38</v>
      </c>
      <c r="D12" s="9" t="s">
        <v>18</v>
      </c>
      <c r="E12" s="9">
        <v>77259.94</v>
      </c>
      <c r="F12" s="3">
        <f t="shared" si="0"/>
        <v>183878.65719999999</v>
      </c>
    </row>
    <row r="13" spans="1:6" ht="45">
      <c r="A13" s="10">
        <v>9</v>
      </c>
      <c r="B13" s="13" t="s">
        <v>19</v>
      </c>
      <c r="C13" s="9">
        <v>260.22000000000003</v>
      </c>
      <c r="D13" s="9" t="s">
        <v>9</v>
      </c>
      <c r="E13" s="9">
        <v>184.61</v>
      </c>
      <c r="F13" s="3">
        <f t="shared" si="0"/>
        <v>48039.214200000009</v>
      </c>
    </row>
    <row r="14" spans="1:6">
      <c r="A14" s="12">
        <v>10</v>
      </c>
      <c r="B14" s="29" t="s">
        <v>21</v>
      </c>
      <c r="C14" s="2"/>
      <c r="D14" s="10"/>
      <c r="E14" s="16"/>
      <c r="F14" s="3">
        <f t="shared" si="0"/>
        <v>0</v>
      </c>
    </row>
    <row r="15" spans="1:6">
      <c r="A15" s="12" t="s">
        <v>22</v>
      </c>
      <c r="B15" s="9" t="s">
        <v>23</v>
      </c>
      <c r="C15" s="9">
        <v>19.309999999999999</v>
      </c>
      <c r="D15" s="9" t="s">
        <v>11</v>
      </c>
      <c r="E15" s="9">
        <v>893.67</v>
      </c>
      <c r="F15" s="3">
        <f t="shared" si="0"/>
        <v>17256.767699999997</v>
      </c>
    </row>
    <row r="16" spans="1:6">
      <c r="A16" s="12" t="s">
        <v>24</v>
      </c>
      <c r="B16" s="9" t="s">
        <v>244</v>
      </c>
      <c r="C16" s="9">
        <v>7.08</v>
      </c>
      <c r="D16" s="9" t="s">
        <v>11</v>
      </c>
      <c r="E16" s="9">
        <v>363.98</v>
      </c>
      <c r="F16" s="3">
        <f t="shared" si="0"/>
        <v>2576.9784</v>
      </c>
    </row>
    <row r="17" spans="1:6">
      <c r="A17" s="12" t="s">
        <v>26</v>
      </c>
      <c r="B17" s="9" t="s">
        <v>43</v>
      </c>
      <c r="C17" s="9">
        <v>11.61</v>
      </c>
      <c r="D17" s="9" t="s">
        <v>11</v>
      </c>
      <c r="E17" s="9">
        <v>819.59</v>
      </c>
      <c r="F17" s="3">
        <f t="shared" si="0"/>
        <v>9515.4398999999994</v>
      </c>
    </row>
    <row r="18" spans="1:6">
      <c r="A18" s="12" t="s">
        <v>28</v>
      </c>
      <c r="B18" s="9" t="s">
        <v>44</v>
      </c>
      <c r="C18" s="9">
        <v>38.61</v>
      </c>
      <c r="D18" s="9" t="s">
        <v>11</v>
      </c>
      <c r="E18" s="9">
        <v>496.4</v>
      </c>
      <c r="F18" s="3">
        <f t="shared" si="0"/>
        <v>19166.003999999997</v>
      </c>
    </row>
    <row r="19" spans="1:6">
      <c r="A19" s="12" t="s">
        <v>30</v>
      </c>
      <c r="B19" s="9" t="s">
        <v>31</v>
      </c>
      <c r="C19" s="9">
        <v>65.989999999999995</v>
      </c>
      <c r="D19" s="9" t="s">
        <v>11</v>
      </c>
      <c r="E19" s="9">
        <v>177.1</v>
      </c>
      <c r="F19" s="3">
        <f t="shared" si="0"/>
        <v>11686.828999999998</v>
      </c>
    </row>
    <row r="20" spans="1:6" ht="15.75">
      <c r="A20" s="12"/>
      <c r="B20" s="29"/>
      <c r="C20" s="16"/>
      <c r="D20" s="10"/>
      <c r="E20" s="16" t="s">
        <v>32</v>
      </c>
      <c r="F20" s="18">
        <f>SUM(F5:F19)</f>
        <v>728249.09089999995</v>
      </c>
    </row>
  </sheetData>
  <mergeCells count="3">
    <mergeCell ref="A1:F1"/>
    <mergeCell ref="A2:F2"/>
    <mergeCell ref="A3:F3"/>
  </mergeCells>
  <pageMargins left="0.88" right="0.16" top="0.54" bottom="0.21" header="0.3" footer="0.16"/>
  <pageSetup paperSize="9" scale="75" orientation="portrait" r:id="rId1"/>
  <drawing r:id="rId2"/>
</worksheet>
</file>

<file path=xl/worksheets/sheet9.xml><?xml version="1.0" encoding="utf-8"?>
<worksheet xmlns="http://schemas.openxmlformats.org/spreadsheetml/2006/main" xmlns:r="http://schemas.openxmlformats.org/officeDocument/2006/relationships">
  <dimension ref="A1:F16"/>
  <sheetViews>
    <sheetView topLeftCell="A8" workbookViewId="0">
      <selection activeCell="B9" sqref="B9"/>
    </sheetView>
  </sheetViews>
  <sheetFormatPr defaultRowHeight="15"/>
  <cols>
    <col min="1" max="1" width="9.140625" style="4"/>
    <col min="2" max="2" width="42.85546875" style="5" customWidth="1"/>
    <col min="3" max="3" width="9.140625" style="1"/>
    <col min="4" max="4" width="9.140625" style="6"/>
    <col min="5" max="5" width="9.140625" style="1"/>
    <col min="6" max="6" width="16.42578125" style="7" customWidth="1"/>
    <col min="7" max="16384" width="9.140625" style="1"/>
  </cols>
  <sheetData>
    <row r="1" spans="1:6" ht="18.75">
      <c r="A1" s="30" t="s">
        <v>0</v>
      </c>
      <c r="B1" s="30"/>
      <c r="C1" s="30"/>
      <c r="D1" s="30"/>
      <c r="E1" s="30"/>
      <c r="F1" s="30"/>
    </row>
    <row r="2" spans="1:6" ht="18.75">
      <c r="A2" s="30" t="s">
        <v>1</v>
      </c>
      <c r="B2" s="30"/>
      <c r="C2" s="30"/>
      <c r="D2" s="30"/>
      <c r="E2" s="30"/>
      <c r="F2" s="30"/>
    </row>
    <row r="3" spans="1:6" ht="48" customHeight="1">
      <c r="A3" s="31" t="s">
        <v>87</v>
      </c>
      <c r="B3" s="31"/>
      <c r="C3" s="31"/>
      <c r="D3" s="31"/>
      <c r="E3" s="31"/>
      <c r="F3" s="31"/>
    </row>
    <row r="4" spans="1:6">
      <c r="A4" s="2" t="s">
        <v>2</v>
      </c>
      <c r="B4" s="2" t="s">
        <v>3</v>
      </c>
      <c r="C4" s="2" t="s">
        <v>4</v>
      </c>
      <c r="D4" s="2" t="s">
        <v>5</v>
      </c>
      <c r="E4" s="2" t="s">
        <v>6</v>
      </c>
      <c r="F4" s="2" t="s">
        <v>7</v>
      </c>
    </row>
    <row r="5" spans="1:6" ht="120">
      <c r="A5" s="8" t="s">
        <v>36</v>
      </c>
      <c r="B5" s="9" t="s">
        <v>129</v>
      </c>
      <c r="C5" s="9">
        <v>23.51</v>
      </c>
      <c r="D5" s="10" t="s">
        <v>11</v>
      </c>
      <c r="E5" s="11">
        <v>153.84</v>
      </c>
      <c r="F5" s="9">
        <f t="shared" ref="F5:F9" si="0">C5*E5</f>
        <v>3616.7784000000001</v>
      </c>
    </row>
    <row r="6" spans="1:6" ht="105">
      <c r="A6" s="8" t="s">
        <v>99</v>
      </c>
      <c r="B6" s="9" t="s">
        <v>12</v>
      </c>
      <c r="C6" s="9">
        <v>7.08</v>
      </c>
      <c r="D6" s="10" t="s">
        <v>11</v>
      </c>
      <c r="E6" s="11">
        <v>415.58</v>
      </c>
      <c r="F6" s="9">
        <f t="shared" si="0"/>
        <v>2942.3063999999999</v>
      </c>
    </row>
    <row r="7" spans="1:6" ht="90">
      <c r="A7" s="8" t="s">
        <v>52</v>
      </c>
      <c r="B7" s="9" t="s">
        <v>13</v>
      </c>
      <c r="C7" s="9">
        <v>11.78</v>
      </c>
      <c r="D7" s="12" t="s">
        <v>11</v>
      </c>
      <c r="E7" s="11">
        <v>1336.28</v>
      </c>
      <c r="F7" s="9">
        <f t="shared" si="0"/>
        <v>15741.3784</v>
      </c>
    </row>
    <row r="8" spans="1:6" ht="150">
      <c r="A8" s="8" t="s">
        <v>62</v>
      </c>
      <c r="B8" s="9" t="s">
        <v>34</v>
      </c>
      <c r="C8" s="9">
        <v>151.80000000000001</v>
      </c>
      <c r="D8" s="12" t="s">
        <v>11</v>
      </c>
      <c r="E8" s="11">
        <v>4858.76</v>
      </c>
      <c r="F8" s="9">
        <f t="shared" si="0"/>
        <v>737559.76800000004</v>
      </c>
    </row>
    <row r="9" spans="1:6" ht="45">
      <c r="A9" s="8" t="s">
        <v>63</v>
      </c>
      <c r="B9" s="13" t="s">
        <v>19</v>
      </c>
      <c r="C9" s="9">
        <v>92.94</v>
      </c>
      <c r="D9" s="8" t="s">
        <v>20</v>
      </c>
      <c r="E9" s="11">
        <v>184.61</v>
      </c>
      <c r="F9" s="9">
        <f t="shared" si="0"/>
        <v>17157.653399999999</v>
      </c>
    </row>
    <row r="10" spans="1:6">
      <c r="A10" s="12">
        <v>6</v>
      </c>
      <c r="B10" s="15" t="s">
        <v>21</v>
      </c>
      <c r="C10" s="9"/>
      <c r="D10" s="10"/>
      <c r="E10" s="16"/>
      <c r="F10" s="9"/>
    </row>
    <row r="11" spans="1:6">
      <c r="A11" s="12" t="s">
        <v>22</v>
      </c>
      <c r="B11" s="9" t="s">
        <v>23</v>
      </c>
      <c r="C11" s="9">
        <v>65.27</v>
      </c>
      <c r="D11" s="9" t="s">
        <v>11</v>
      </c>
      <c r="E11" s="9">
        <v>893.67</v>
      </c>
      <c r="F11" s="9">
        <f t="shared" ref="F11:F15" si="1">C11*E11</f>
        <v>58329.840899999996</v>
      </c>
    </row>
    <row r="12" spans="1:6">
      <c r="A12" s="12" t="s">
        <v>24</v>
      </c>
      <c r="B12" s="9" t="s">
        <v>86</v>
      </c>
      <c r="C12" s="9">
        <v>7.08</v>
      </c>
      <c r="D12" s="9" t="s">
        <v>11</v>
      </c>
      <c r="E12" s="9">
        <v>378.69</v>
      </c>
      <c r="F12" s="9">
        <f t="shared" si="1"/>
        <v>2681.1251999999999</v>
      </c>
    </row>
    <row r="13" spans="1:6">
      <c r="A13" s="12" t="s">
        <v>26</v>
      </c>
      <c r="B13" s="9" t="s">
        <v>43</v>
      </c>
      <c r="C13" s="9">
        <v>11.78</v>
      </c>
      <c r="D13" s="9" t="s">
        <v>11</v>
      </c>
      <c r="E13" s="9">
        <v>819.59</v>
      </c>
      <c r="F13" s="9">
        <f t="shared" si="1"/>
        <v>9654.770199999999</v>
      </c>
    </row>
    <row r="14" spans="1:6">
      <c r="A14" s="12" t="s">
        <v>28</v>
      </c>
      <c r="B14" s="9" t="s">
        <v>44</v>
      </c>
      <c r="C14" s="9">
        <v>130.55000000000001</v>
      </c>
      <c r="D14" s="9" t="s">
        <v>11</v>
      </c>
      <c r="E14" s="9">
        <v>496.4</v>
      </c>
      <c r="F14" s="9">
        <f t="shared" si="1"/>
        <v>64805.020000000004</v>
      </c>
    </row>
    <row r="15" spans="1:6">
      <c r="A15" s="12" t="s">
        <v>30</v>
      </c>
      <c r="B15" s="9" t="s">
        <v>31</v>
      </c>
      <c r="C15" s="9">
        <v>23.51</v>
      </c>
      <c r="D15" s="9" t="s">
        <v>11</v>
      </c>
      <c r="E15" s="9">
        <v>177.1</v>
      </c>
      <c r="F15" s="9">
        <f t="shared" si="1"/>
        <v>4163.6210000000001</v>
      </c>
    </row>
    <row r="16" spans="1:6">
      <c r="A16" s="12"/>
      <c r="B16" s="15"/>
      <c r="C16" s="16"/>
      <c r="D16" s="10"/>
      <c r="E16" s="16" t="s">
        <v>32</v>
      </c>
      <c r="F16" s="11">
        <f>SUM(F5:F15)</f>
        <v>916652.26190000004</v>
      </c>
    </row>
  </sheetData>
  <mergeCells count="3">
    <mergeCell ref="A1:F1"/>
    <mergeCell ref="A2:F2"/>
    <mergeCell ref="A3:F3"/>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4</vt:i4>
      </vt:variant>
    </vt:vector>
  </HeadingPairs>
  <TitlesOfParts>
    <vt:vector size="56"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'Sheet-30'!Print_Area</vt:lpstr>
      <vt:lpstr>'Sheet-32'!Print_Area</vt:lpstr>
      <vt:lpstr>'Sheet-4'!Print_Area</vt:lpstr>
      <vt:lpstr>'Sheet-44'!Print_Area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2021-12-17T07:42:43Z</cp:lastPrinted>
  <dcterms:created xsi:type="dcterms:W3CDTF">2021-11-24T12:59:29Z</dcterms:created>
  <dcterms:modified xsi:type="dcterms:W3CDTF">2021-12-17T07:43:25Z</dcterms:modified>
</cp:coreProperties>
</file>