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75" windowWidth="20055" windowHeight="7935" activeTab="3"/>
  </bookViews>
  <sheets>
    <sheet name="Scheme No-01" sheetId="1" r:id="rId1"/>
    <sheet name="Scheme NO-02" sheetId="2" r:id="rId2"/>
    <sheet name="Scheme No-03" sheetId="3" r:id="rId3"/>
    <sheet name="Scheme No-04" sheetId="4" r:id="rId4"/>
  </sheets>
  <calcPr calcId="124519"/>
</workbook>
</file>

<file path=xl/calcChain.xml><?xml version="1.0" encoding="utf-8"?>
<calcChain xmlns="http://schemas.openxmlformats.org/spreadsheetml/2006/main">
  <c r="F16" i="4"/>
  <c r="F15"/>
  <c r="F14"/>
  <c r="F13"/>
  <c r="F12"/>
  <c r="F11"/>
  <c r="F10"/>
  <c r="F9"/>
  <c r="F8"/>
  <c r="F7"/>
  <c r="F6"/>
  <c r="F5"/>
  <c r="H18" i="3"/>
  <c r="H17"/>
  <c r="H16"/>
  <c r="H15"/>
  <c r="H14"/>
  <c r="H13"/>
  <c r="H12"/>
  <c r="H11"/>
  <c r="H10"/>
  <c r="H9"/>
  <c r="H8"/>
  <c r="H7"/>
  <c r="H6"/>
  <c r="H5"/>
  <c r="H19" s="1"/>
  <c r="I9" i="2"/>
  <c r="I8"/>
  <c r="I7"/>
  <c r="I6"/>
  <c r="I10" s="1"/>
  <c r="I5"/>
  <c r="H21" i="1"/>
  <c r="H20"/>
  <c r="H19"/>
  <c r="H18"/>
  <c r="H17"/>
  <c r="H15"/>
  <c r="H14"/>
  <c r="H13"/>
  <c r="H12"/>
  <c r="H11"/>
  <c r="H10"/>
  <c r="H9"/>
  <c r="H8"/>
  <c r="H7"/>
  <c r="H6"/>
  <c r="H5"/>
  <c r="H22" s="1"/>
</calcChain>
</file>

<file path=xl/sharedStrings.xml><?xml version="1.0" encoding="utf-8"?>
<sst xmlns="http://schemas.openxmlformats.org/spreadsheetml/2006/main" count="155" uniqueCount="74">
  <si>
    <t>RANCHI MUNICIPAL CORPORATION, RANCHI</t>
  </si>
  <si>
    <t xml:space="preserve">BILL OF QUANTITY </t>
  </si>
  <si>
    <t>Name of Work :-Construction of Hume pipe drain from Ananpurna enclave's gate to west site existing 
                           culvert under ward no-09</t>
  </si>
  <si>
    <t>SL.NO.</t>
  </si>
  <si>
    <t>ITEMS OF WORK</t>
  </si>
  <si>
    <t>Qty</t>
  </si>
  <si>
    <t>Unit</t>
  </si>
  <si>
    <t>Rate</t>
  </si>
  <si>
    <t>Amount</t>
  </si>
  <si>
    <t>1
5.1.1
+
5.1.2</t>
  </si>
  <si>
    <t xml:space="preserve"> Earth work in Excavation in foundation trenches in  ordinary soil (vide classification of soil item A ) and disposal of excavated earth as obtained to a distance up to 50 mm including all lifts, leveling, ramming the foundation trenches removing roots of trees, all complete as per approved design , building as per specification &amp; direction of E/I.
     Extra for earth work in hard soil as per specification and direction of E/I. </t>
  </si>
  <si>
    <t>CUM</t>
  </si>
  <si>
    <t>2
5.1.10</t>
  </si>
  <si>
    <t>Providing coarse clean sand in filling in foundation trenches or in plinth including ramming and watering in layers not exceeding 150mm thick with all leads and lifts including cost of all materials, labour,  royalty  and taxes all complete as per building specification &amp; direction of E/I.( Mode of measurement compacted volume).</t>
  </si>
  <si>
    <r>
      <t>Per M</t>
    </r>
    <r>
      <rPr>
        <b/>
        <vertAlign val="superscript"/>
        <sz val="10"/>
        <rFont val="Times New Roman"/>
        <family val="1"/>
      </rPr>
      <t>3</t>
    </r>
  </si>
  <si>
    <t>3
8.6.8</t>
  </si>
  <si>
    <t>Supplying and laying (properly as per design and drawing) rip-rap with good quality of Boulders duly packed including the cost of materials, royalty all taxes etc. but excluding the cost of carriage all complete as per specification and direction of E/I.</t>
  </si>
  <si>
    <t>4
5.3.2</t>
  </si>
  <si>
    <t>Providing PCC M 150  with nominal mix of (1:2:4)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t>
  </si>
  <si>
    <t>5.
5.2.2
JBCD</t>
  </si>
  <si>
    <t>Providing designation 75A brick work in  C.M (1:4) in foundation and plinth with approved quality of clean coarse sand of F.M. 2 to 2.5 including providing 10mm thick mortar, joints cost of screening materials raking out joints to 15mm depth ,  curring , taxes and  royalty all complete as per building specification and direction of E/I,</t>
  </si>
  <si>
    <t>6
5.7.11
+
5.7.12</t>
  </si>
  <si>
    <t>Providing 25 mm thick cement plaster (1:4) with clean Course sand of F.M 1.5 and 1.5mm cement punning including Screening curing with all leads and lifts of water, scoffing taxes as per royalty all complete as per specification and direction of E/I</t>
  </si>
  <si>
    <t>Sqm</t>
  </si>
  <si>
    <t>7
118 (VII)</t>
  </si>
  <si>
    <t>Supply of 600mm dia NP2 RCC hume pipe with collar as per ISS as per direction of E/I</t>
  </si>
  <si>
    <t>Mtr</t>
  </si>
  <si>
    <t>8
3.6.6
DWS</t>
  </si>
  <si>
    <t>Labour for fitting and fixing of 600m and NP2 RCC hume pipe with collar</t>
  </si>
  <si>
    <t>9
5.5.5
(b)</t>
  </si>
  <si>
    <t>Providing Tor steel reinforcement of 10mm, 12mm &amp; 16mm dia bars as per approved design and drawing excluding carriage of Rods (straight or in coils) to work site, cutting, bending, and binding with annealed wire with cost of wire, removal of rust, placing the rods in position all complete as per building specification and direction of E/I.</t>
  </si>
  <si>
    <t>MT</t>
  </si>
  <si>
    <t>10
5.3.30.1</t>
  </si>
  <si>
    <t>Providing Precast R.C.C. M-200 with nominal mix of (1:1.5:3) in precast  cover slab over drain with approved quality  of stone chips and clean coarse sand of F.M. 2.5 to 3 including curing, shuttering carrying the slab manually to site and laying in position all complete (but excluding the cost of reinforcement) taxes and royalty, all complete as per building specification and direction of E/I.</t>
  </si>
  <si>
    <t>11
5.1.7</t>
  </si>
  <si>
    <t>Filling in foundation trenches and  plenth in layers not exceedign 150mm thick well watered , rammed ,fully compacted and fine  dressed with earth obtained from excavatin of foundatin  trenches  within a lead of 50m and lift of 1.5m  all completed as per builiding specification and directin of  E/I/ ( Mode of  measurement compacted volume)</t>
  </si>
  <si>
    <t xml:space="preserve">Carriage of Materials </t>
  </si>
  <si>
    <t xml:space="preserve">Sand 42 KM </t>
  </si>
  <si>
    <t>Stone Boulder 29 km</t>
  </si>
  <si>
    <t>Stone Chips  (lead 15 KM)</t>
  </si>
  <si>
    <t>Earth ( Lead upto 1 K.M )</t>
  </si>
  <si>
    <t>Brick  08 KM</t>
  </si>
  <si>
    <t>Per 1000</t>
  </si>
  <si>
    <t xml:space="preserve">                                                                                                     Executive Engineer 
                                                                                                         Ranchi Municipal Corporation
                                                                                                         Ranchi</t>
  </si>
  <si>
    <r>
      <t xml:space="preserve">Name of Work :- </t>
    </r>
    <r>
      <rPr>
        <b/>
        <sz val="12"/>
        <color theme="1"/>
        <rFont val="Kruti Dev 010"/>
      </rPr>
      <t xml:space="preserve">uohu fe=k jskM esa j?kqUkUnu ysu ds ikl pkSd esa iFk lq/kkj dk;ZA </t>
    </r>
  </si>
  <si>
    <t>QTY</t>
  </si>
  <si>
    <t>Provdiing man days for site clearnce before and after etc.2</t>
  </si>
  <si>
    <t>Each</t>
  </si>
  <si>
    <t>5
5.3.2.1</t>
  </si>
  <si>
    <t>Providing PCC M 200  with nominal mix of (1:1.5:3)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t>
  </si>
  <si>
    <t>A(i)</t>
  </si>
  <si>
    <t xml:space="preserve">Sand 49 KM </t>
  </si>
  <si>
    <t>C</t>
  </si>
  <si>
    <t>Stone Chips  (lead 22 KM)</t>
  </si>
  <si>
    <t xml:space="preserve">                                                                                                        Executive Engineer 
                                                                                                         Ranchi Municipal Corporation
                                                                                                         Ranchi</t>
  </si>
  <si>
    <r>
      <t>Name of Work :-</t>
    </r>
    <r>
      <rPr>
        <b/>
        <sz val="11"/>
        <color theme="1"/>
        <rFont val="Kruti Dev 010"/>
      </rPr>
      <t xml:space="preserve">ljdqyj jksM xyh ua0 64 esa js.kq lgk; ds ?kj ls NksVs yky ds ?kj rd ukyh ,oa iqfy;k dk fuekZ.k dk;ZA 
</t>
    </r>
    <r>
      <rPr>
        <b/>
        <sz val="11"/>
        <color theme="1"/>
        <rFont val="Times New Roman"/>
        <family val="1"/>
      </rPr>
      <t/>
    </r>
  </si>
  <si>
    <t>Labour for cleaning the work site before and after work etc.</t>
  </si>
  <si>
    <t>2
5.1.1
+
5.1.2</t>
  </si>
  <si>
    <t>3
5.1.10</t>
  </si>
  <si>
    <t>Providing stone dust in filling in foundation trenches or in plinth including ramming and watering in layers not exceeding 150mm thick with all leads and lifts including cost of all materials, labour,  royalty  and taxes all complete as per building specification &amp; direction of E/I.( Mode of measurement compacted volume).</t>
  </si>
  <si>
    <t>4
8.6.8</t>
  </si>
  <si>
    <t>5
5.3.2</t>
  </si>
  <si>
    <t>6
5.3.2.1</t>
  </si>
  <si>
    <t>7
5.3.30.1</t>
  </si>
  <si>
    <t>Providing tor Steel reinforcement of 10mm, 12mm and 16 mm dia bars as  per --------do---------------all complete as per building specification and direction of E/I.</t>
  </si>
  <si>
    <t>Local sand 13 km</t>
  </si>
  <si>
    <t>Stone Chips &amp; Dust  (lead 22 KM)</t>
  </si>
  <si>
    <t>Stone Boulder 36 km</t>
  </si>
  <si>
    <t xml:space="preserve">                                                                                                        Assistant Engineer 
                                                                                                         Ranchi Municipal Corporation
                                                                                                         Ranchi</t>
  </si>
  <si>
    <r>
      <t xml:space="preserve">Name of Work :- </t>
    </r>
    <r>
      <rPr>
        <b/>
        <sz val="11"/>
        <color theme="1"/>
        <rFont val="Kruti Dev 010"/>
      </rPr>
      <t>v’kksd dqat vjxksM+k essa dSyk’k eksnh ds ?kj ls n;kuUn vikVZesUV rd ih0 lh0 lh0 iFk dk fuekZ.k dk;ZA</t>
    </r>
  </si>
  <si>
    <t>Labour for cleaning the work site before and after work etc</t>
  </si>
  <si>
    <t>Providing PCC M 200  with nominal mix of (1:1.3:3) in foundation with approved quality of stone chips 20mm to 6mm size graded and  clean coarse sand of F.M. 2.5 to 3 including screening, shuttering, mixing cement concrete in mixer and placing in position and ramming  till compactin is achieved ,  curing side shuttering , taxes adn royalty all complete as per building  specification and direction of E/I.</t>
  </si>
  <si>
    <t xml:space="preserve">Sand 49  KM </t>
  </si>
  <si>
    <t xml:space="preserve"> Local Sand 14 KM </t>
  </si>
</sst>
</file>

<file path=xl/styles.xml><?xml version="1.0" encoding="utf-8"?>
<styleSheet xmlns="http://schemas.openxmlformats.org/spreadsheetml/2006/main">
  <numFmts count="1">
    <numFmt numFmtId="164" formatCode="0.000"/>
  </numFmts>
  <fonts count="15">
    <font>
      <sz val="11"/>
      <color theme="1"/>
      <name val="Calibri"/>
      <family val="2"/>
      <scheme val="minor"/>
    </font>
    <font>
      <b/>
      <sz val="11"/>
      <color theme="1"/>
      <name val="Calibri"/>
      <family val="2"/>
      <scheme val="minor"/>
    </font>
    <font>
      <b/>
      <sz val="14"/>
      <color theme="1"/>
      <name val="Calibri"/>
      <family val="2"/>
      <scheme val="minor"/>
    </font>
    <font>
      <b/>
      <sz val="11"/>
      <color theme="1"/>
      <name val="Times New Roman"/>
      <family val="1"/>
    </font>
    <font>
      <sz val="9"/>
      <color theme="1"/>
      <name val="Times New Roman"/>
      <family val="1"/>
    </font>
    <font>
      <b/>
      <sz val="8.5"/>
      <name val="Times New Roman"/>
      <family val="1"/>
    </font>
    <font>
      <b/>
      <sz val="10"/>
      <name val="Times New Roman"/>
      <family val="1"/>
    </font>
    <font>
      <b/>
      <sz val="10"/>
      <color theme="1"/>
      <name val="Times New Roman"/>
      <family val="1"/>
    </font>
    <font>
      <b/>
      <vertAlign val="superscript"/>
      <sz val="10"/>
      <name val="Times New Roman"/>
      <family val="1"/>
    </font>
    <font>
      <b/>
      <sz val="8.5"/>
      <color theme="1"/>
      <name val="Times New Roman"/>
      <family val="1"/>
    </font>
    <font>
      <b/>
      <sz val="14"/>
      <name val="Times New Roman"/>
      <family val="1"/>
    </font>
    <font>
      <b/>
      <sz val="11"/>
      <name val="Calibri"/>
      <family val="2"/>
      <scheme val="minor"/>
    </font>
    <font>
      <b/>
      <sz val="12"/>
      <color theme="1"/>
      <name val="Kruti Dev 010"/>
    </font>
    <font>
      <b/>
      <sz val="11"/>
      <color theme="1"/>
      <name val="Kruti Dev 010"/>
    </font>
    <font>
      <b/>
      <sz val="9"/>
      <name val="Times New Roman"/>
      <family val="1"/>
    </font>
  </fonts>
  <fills count="4">
    <fill>
      <patternFill patternType="none"/>
    </fill>
    <fill>
      <patternFill patternType="gray125"/>
    </fill>
    <fill>
      <patternFill patternType="solid">
        <fgColor rgb="FFA6A6A6"/>
        <bgColor indexed="64"/>
      </patternFill>
    </fill>
    <fill>
      <patternFill patternType="solid">
        <fgColor theme="0"/>
        <bgColor indexed="64"/>
      </patternFill>
    </fill>
  </fills>
  <borders count="8">
    <border>
      <left/>
      <right/>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7">
    <xf numFmtId="0" fontId="0" fillId="0" borderId="0" xfId="0"/>
    <xf numFmtId="0" fontId="2" fillId="0" borderId="1" xfId="0" applyFont="1" applyBorder="1" applyAlignment="1">
      <alignment horizontal="center" vertical="top"/>
    </xf>
    <xf numFmtId="0" fontId="2" fillId="0" borderId="0" xfId="0" applyFont="1" applyBorder="1" applyAlignment="1">
      <alignment horizontal="center" vertical="top"/>
    </xf>
    <xf numFmtId="0" fontId="2" fillId="0" borderId="0" xfId="0" applyFont="1" applyBorder="1" applyAlignment="1">
      <alignment vertical="top"/>
    </xf>
    <xf numFmtId="0" fontId="2" fillId="0" borderId="2" xfId="0" applyFont="1" applyBorder="1" applyAlignment="1">
      <alignment horizontal="center" vertical="top"/>
    </xf>
    <xf numFmtId="0" fontId="2" fillId="0" borderId="3" xfId="0" applyFont="1" applyBorder="1" applyAlignment="1">
      <alignment horizontal="center" vertical="top"/>
    </xf>
    <xf numFmtId="0" fontId="3" fillId="0" borderId="4" xfId="0" applyFont="1" applyBorder="1" applyAlignment="1">
      <alignment horizontal="left" vertical="top" wrapText="1"/>
    </xf>
    <xf numFmtId="0" fontId="3" fillId="0" borderId="0" xfId="0" applyFont="1" applyBorder="1" applyAlignment="1">
      <alignment vertical="top" wrapText="1"/>
    </xf>
    <xf numFmtId="0" fontId="4" fillId="2" borderId="4" xfId="0" applyFont="1" applyFill="1" applyBorder="1" applyAlignment="1">
      <alignment horizontal="center" vertical="top" wrapText="1"/>
    </xf>
    <xf numFmtId="0" fontId="5" fillId="0" borderId="4" xfId="0" applyFont="1" applyBorder="1" applyAlignment="1">
      <alignment horizontal="center" vertical="center" wrapText="1"/>
    </xf>
    <xf numFmtId="0" fontId="6" fillId="0" borderId="4" xfId="0" applyFont="1" applyBorder="1" applyAlignment="1">
      <alignment horizontal="justify" vertical="top" wrapText="1"/>
    </xf>
    <xf numFmtId="2" fontId="7" fillId="3" borderId="4" xfId="0" applyNumberFormat="1" applyFont="1" applyFill="1" applyBorder="1" applyAlignment="1">
      <alignment horizontal="center" vertical="center" wrapText="1"/>
    </xf>
    <xf numFmtId="0" fontId="6" fillId="0" borderId="4" xfId="0" applyFont="1" applyBorder="1" applyAlignment="1">
      <alignment horizontal="center" vertical="center" wrapText="1"/>
    </xf>
    <xf numFmtId="0" fontId="6" fillId="0" borderId="4" xfId="0" applyFont="1" applyBorder="1" applyAlignment="1">
      <alignment vertical="center" wrapText="1"/>
    </xf>
    <xf numFmtId="0" fontId="9" fillId="0" borderId="4" xfId="0" applyFont="1" applyBorder="1" applyAlignment="1">
      <alignment horizontal="center" vertical="center" wrapText="1"/>
    </xf>
    <xf numFmtId="164" fontId="7" fillId="3" borderId="4" xfId="0" applyNumberFormat="1" applyFont="1" applyFill="1" applyBorder="1" applyAlignment="1">
      <alignment horizontal="center" vertical="center" wrapText="1"/>
    </xf>
    <xf numFmtId="0" fontId="10" fillId="0" borderId="4" xfId="0" applyFont="1" applyBorder="1" applyAlignment="1">
      <alignment horizontal="justify" vertical="top" wrapText="1"/>
    </xf>
    <xf numFmtId="0" fontId="0" fillId="0" borderId="4" xfId="0" applyBorder="1" applyAlignment="1">
      <alignment horizontal="center" vertical="center"/>
    </xf>
    <xf numFmtId="0" fontId="1" fillId="0" borderId="4" xfId="0" applyFont="1" applyBorder="1" applyAlignment="1">
      <alignment horizontal="center" vertical="center"/>
    </xf>
    <xf numFmtId="2" fontId="1" fillId="0" borderId="4" xfId="0" applyNumberFormat="1" applyFont="1" applyBorder="1" applyAlignment="1">
      <alignment horizontal="center" vertical="center"/>
    </xf>
    <xf numFmtId="0" fontId="0" fillId="0" borderId="0" xfId="0" applyBorder="1"/>
    <xf numFmtId="0" fontId="1" fillId="0" borderId="0" xfId="0" applyFont="1" applyBorder="1" applyAlignment="1">
      <alignment horizontal="center" vertical="center"/>
    </xf>
    <xf numFmtId="2" fontId="1" fillId="0" borderId="0" xfId="0" applyNumberFormat="1" applyFont="1" applyBorder="1" applyAlignment="1">
      <alignment horizontal="center" vertical="center"/>
    </xf>
    <xf numFmtId="0" fontId="11" fillId="0" borderId="0" xfId="0" applyFont="1" applyBorder="1" applyAlignment="1">
      <alignment horizontal="center" vertical="center" wrapText="1"/>
    </xf>
    <xf numFmtId="0" fontId="7" fillId="0" borderId="4" xfId="0" applyFont="1" applyBorder="1" applyAlignment="1">
      <alignment horizontal="left" vertical="top" wrapText="1"/>
    </xf>
    <xf numFmtId="0" fontId="6" fillId="0" borderId="4" xfId="0" applyFont="1" applyBorder="1" applyAlignment="1">
      <alignment horizontal="left" vertical="center" wrapText="1"/>
    </xf>
    <xf numFmtId="2" fontId="6" fillId="0" borderId="4" xfId="0" applyNumberFormat="1" applyFont="1" applyBorder="1" applyAlignment="1">
      <alignment horizontal="center" vertical="center" wrapText="1"/>
    </xf>
    <xf numFmtId="0" fontId="14" fillId="0" borderId="4" xfId="0" applyFont="1" applyBorder="1" applyAlignment="1">
      <alignment horizontal="center" vertical="center" wrapText="1"/>
    </xf>
    <xf numFmtId="0" fontId="6" fillId="0" borderId="4" xfId="0" applyFont="1" applyBorder="1" applyAlignment="1">
      <alignment horizontal="left" vertical="top" wrapText="1"/>
    </xf>
    <xf numFmtId="0" fontId="7" fillId="3" borderId="4" xfId="0" applyFont="1" applyFill="1" applyBorder="1" applyAlignment="1">
      <alignment horizontal="center" vertical="center" wrapText="1"/>
    </xf>
    <xf numFmtId="0" fontId="10" fillId="0" borderId="4" xfId="0" applyFont="1" applyBorder="1" applyAlignment="1">
      <alignment horizontal="center" vertical="center" wrapText="1"/>
    </xf>
    <xf numFmtId="0" fontId="3" fillId="0" borderId="5" xfId="0" applyFont="1" applyBorder="1" applyAlignment="1">
      <alignment horizontal="left" vertical="top" wrapText="1"/>
    </xf>
    <xf numFmtId="0" fontId="3" fillId="0" borderId="6" xfId="0" applyFont="1" applyBorder="1" applyAlignment="1">
      <alignment horizontal="left" vertical="top" wrapText="1"/>
    </xf>
    <xf numFmtId="0" fontId="3" fillId="0" borderId="7" xfId="0" applyFont="1" applyBorder="1" applyAlignment="1">
      <alignment horizontal="left" vertical="top" wrapText="1"/>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24"/>
  <sheetViews>
    <sheetView workbookViewId="0">
      <selection activeCell="A3" sqref="A3:H3"/>
    </sheetView>
  </sheetViews>
  <sheetFormatPr defaultRowHeight="15"/>
  <cols>
    <col min="1" max="1" width="8.7109375" customWidth="1"/>
    <col min="2" max="2" width="44.140625" customWidth="1"/>
    <col min="3" max="4" width="12.5703125" hidden="1" customWidth="1"/>
    <col min="5" max="5" width="10.28515625" customWidth="1"/>
    <col min="6" max="7" width="11.5703125" customWidth="1"/>
    <col min="8" max="8" width="12.140625" customWidth="1"/>
  </cols>
  <sheetData>
    <row r="1" spans="1:9" ht="18.75">
      <c r="A1" s="1" t="s">
        <v>0</v>
      </c>
      <c r="B1" s="2"/>
      <c r="C1" s="2"/>
      <c r="D1" s="2"/>
      <c r="E1" s="2"/>
      <c r="F1" s="2"/>
      <c r="G1" s="2"/>
      <c r="H1" s="2"/>
      <c r="I1" s="3"/>
    </row>
    <row r="2" spans="1:9" ht="18.75">
      <c r="A2" s="4" t="s">
        <v>1</v>
      </c>
      <c r="B2" s="5"/>
      <c r="C2" s="5"/>
      <c r="D2" s="5"/>
      <c r="E2" s="5"/>
      <c r="F2" s="5"/>
      <c r="G2" s="5"/>
      <c r="H2" s="5"/>
      <c r="I2" s="3"/>
    </row>
    <row r="3" spans="1:9" ht="39" customHeight="1">
      <c r="A3" s="6" t="s">
        <v>2</v>
      </c>
      <c r="B3" s="6"/>
      <c r="C3" s="6"/>
      <c r="D3" s="6"/>
      <c r="E3" s="6"/>
      <c r="F3" s="6"/>
      <c r="G3" s="6"/>
      <c r="H3" s="6"/>
      <c r="I3" s="7"/>
    </row>
    <row r="4" spans="1:9">
      <c r="A4" s="8" t="s">
        <v>3</v>
      </c>
      <c r="B4" s="8" t="s">
        <v>4</v>
      </c>
      <c r="C4" s="8">
        <v>1</v>
      </c>
      <c r="D4" s="8">
        <v>2</v>
      </c>
      <c r="E4" s="8" t="s">
        <v>5</v>
      </c>
      <c r="F4" s="8" t="s">
        <v>6</v>
      </c>
      <c r="G4" s="8" t="s">
        <v>7</v>
      </c>
      <c r="H4" s="8" t="s">
        <v>8</v>
      </c>
    </row>
    <row r="5" spans="1:9" ht="114.75">
      <c r="A5" s="9" t="s">
        <v>9</v>
      </c>
      <c r="B5" s="10" t="s">
        <v>10</v>
      </c>
      <c r="C5" s="11">
        <v>29.73</v>
      </c>
      <c r="D5" s="9">
        <v>5.25</v>
      </c>
      <c r="E5" s="9">
        <v>209.43</v>
      </c>
      <c r="F5" s="12" t="s">
        <v>11</v>
      </c>
      <c r="G5" s="12">
        <v>120.53</v>
      </c>
      <c r="H5" s="11">
        <f t="shared" ref="H5:H21" si="0">G5*E5</f>
        <v>25242.597900000001</v>
      </c>
    </row>
    <row r="6" spans="1:9" ht="89.25">
      <c r="A6" s="9" t="s">
        <v>12</v>
      </c>
      <c r="B6" s="13" t="s">
        <v>13</v>
      </c>
      <c r="C6" s="11">
        <v>2.48</v>
      </c>
      <c r="D6" s="9">
        <v>5.25</v>
      </c>
      <c r="E6" s="9">
        <v>10.47</v>
      </c>
      <c r="F6" s="12" t="s">
        <v>14</v>
      </c>
      <c r="G6" s="12">
        <v>223.35</v>
      </c>
      <c r="H6" s="11">
        <f t="shared" si="0"/>
        <v>2338.4745000000003</v>
      </c>
    </row>
    <row r="7" spans="1:9" ht="63.75">
      <c r="A7" s="9" t="s">
        <v>15</v>
      </c>
      <c r="B7" s="10" t="s">
        <v>16</v>
      </c>
      <c r="C7" s="11">
        <v>4.13</v>
      </c>
      <c r="D7" s="9">
        <v>5.25</v>
      </c>
      <c r="E7" s="9">
        <v>17.170000000000002</v>
      </c>
      <c r="F7" s="12" t="s">
        <v>14</v>
      </c>
      <c r="G7" s="12">
        <v>1149.1199999999999</v>
      </c>
      <c r="H7" s="11">
        <f t="shared" si="0"/>
        <v>19730.3904</v>
      </c>
    </row>
    <row r="8" spans="1:9" ht="102">
      <c r="A8" s="9" t="s">
        <v>17</v>
      </c>
      <c r="B8" s="10" t="s">
        <v>18</v>
      </c>
      <c r="C8" s="11">
        <v>3.26</v>
      </c>
      <c r="D8" s="9">
        <v>5.25</v>
      </c>
      <c r="E8" s="9">
        <v>13.82</v>
      </c>
      <c r="F8" s="12" t="s">
        <v>14</v>
      </c>
      <c r="G8" s="12">
        <v>5358.83</v>
      </c>
      <c r="H8" s="11">
        <f t="shared" si="0"/>
        <v>74059.030599999998</v>
      </c>
    </row>
    <row r="9" spans="1:9" ht="89.25">
      <c r="A9" s="9" t="s">
        <v>19</v>
      </c>
      <c r="B9" s="10" t="s">
        <v>20</v>
      </c>
      <c r="C9" s="11">
        <v>8.65</v>
      </c>
      <c r="D9" s="9">
        <v>5.25</v>
      </c>
      <c r="E9" s="9">
        <v>43.25</v>
      </c>
      <c r="F9" s="12" t="s">
        <v>14</v>
      </c>
      <c r="G9" s="12">
        <v>4031.9</v>
      </c>
      <c r="H9" s="11">
        <f t="shared" si="0"/>
        <v>174379.67500000002</v>
      </c>
    </row>
    <row r="10" spans="1:9" ht="63.75">
      <c r="A10" s="14" t="s">
        <v>21</v>
      </c>
      <c r="B10" s="10" t="s">
        <v>22</v>
      </c>
      <c r="C10" s="11">
        <v>65.05</v>
      </c>
      <c r="D10" s="9">
        <v>5.25</v>
      </c>
      <c r="E10" s="9">
        <v>131.97</v>
      </c>
      <c r="F10" s="12" t="s">
        <v>23</v>
      </c>
      <c r="G10" s="12">
        <v>176.62</v>
      </c>
      <c r="H10" s="11">
        <f t="shared" si="0"/>
        <v>23308.541400000002</v>
      </c>
    </row>
    <row r="11" spans="1:9" ht="25.5">
      <c r="A11" s="9" t="s">
        <v>24</v>
      </c>
      <c r="B11" s="10" t="s">
        <v>25</v>
      </c>
      <c r="C11" s="11">
        <v>0.79200000000000004</v>
      </c>
      <c r="D11" s="9">
        <v>5.25</v>
      </c>
      <c r="E11" s="9">
        <v>92.68</v>
      </c>
      <c r="F11" s="12" t="s">
        <v>26</v>
      </c>
      <c r="G11" s="12">
        <v>1339.95</v>
      </c>
      <c r="H11" s="11">
        <f>G11*E11</f>
        <v>124186.56600000001</v>
      </c>
    </row>
    <row r="12" spans="1:9" ht="31.5">
      <c r="A12" s="14" t="s">
        <v>27</v>
      </c>
      <c r="B12" s="10" t="s">
        <v>28</v>
      </c>
      <c r="C12" s="15">
        <v>8.6800000000000002E-2</v>
      </c>
      <c r="D12" s="9">
        <v>5.25</v>
      </c>
      <c r="E12" s="9">
        <v>92.68</v>
      </c>
      <c r="F12" s="12" t="s">
        <v>26</v>
      </c>
      <c r="G12" s="12">
        <v>544</v>
      </c>
      <c r="H12" s="11">
        <f t="shared" si="0"/>
        <v>50417.920000000006</v>
      </c>
    </row>
    <row r="13" spans="1:9" ht="89.25">
      <c r="A13" s="14" t="s">
        <v>29</v>
      </c>
      <c r="B13" s="10" t="s">
        <v>30</v>
      </c>
      <c r="C13" s="15"/>
      <c r="D13" s="9"/>
      <c r="E13" s="9">
        <v>0.38</v>
      </c>
      <c r="F13" s="12" t="s">
        <v>31</v>
      </c>
      <c r="G13" s="12">
        <v>65841.84</v>
      </c>
      <c r="H13" s="11">
        <f t="shared" si="0"/>
        <v>25019.8992</v>
      </c>
    </row>
    <row r="14" spans="1:9" ht="102">
      <c r="A14" s="14" t="s">
        <v>32</v>
      </c>
      <c r="B14" s="10" t="s">
        <v>33</v>
      </c>
      <c r="C14" s="15"/>
      <c r="D14" s="9"/>
      <c r="E14" s="9">
        <v>8.02</v>
      </c>
      <c r="F14" s="12" t="s">
        <v>31</v>
      </c>
      <c r="G14" s="12">
        <v>5489.86</v>
      </c>
      <c r="H14" s="11">
        <f t="shared" si="0"/>
        <v>44028.677199999998</v>
      </c>
    </row>
    <row r="15" spans="1:9" ht="89.25">
      <c r="A15" s="14" t="s">
        <v>34</v>
      </c>
      <c r="B15" s="10" t="s">
        <v>35</v>
      </c>
      <c r="C15" s="15"/>
      <c r="D15" s="9"/>
      <c r="E15" s="9">
        <v>182.38</v>
      </c>
      <c r="F15" s="12" t="s">
        <v>11</v>
      </c>
      <c r="G15" s="12">
        <v>39.82</v>
      </c>
      <c r="H15" s="11">
        <f t="shared" si="0"/>
        <v>7262.3715999999995</v>
      </c>
    </row>
    <row r="16" spans="1:9" ht="18.75">
      <c r="A16" s="9">
        <v>12</v>
      </c>
      <c r="B16" s="16" t="s">
        <v>36</v>
      </c>
      <c r="C16" s="11"/>
      <c r="D16" s="9"/>
      <c r="E16" s="9"/>
      <c r="F16" s="12"/>
      <c r="G16" s="12"/>
      <c r="H16" s="11"/>
    </row>
    <row r="17" spans="1:8" ht="15.75">
      <c r="A17" s="9">
        <v>13</v>
      </c>
      <c r="B17" s="10" t="s">
        <v>37</v>
      </c>
      <c r="C17" s="11">
        <v>7.16</v>
      </c>
      <c r="D17" s="9">
        <v>5.25</v>
      </c>
      <c r="E17" s="9">
        <v>35.880000000000003</v>
      </c>
      <c r="F17" s="12" t="s">
        <v>14</v>
      </c>
      <c r="G17" s="12">
        <v>778.47</v>
      </c>
      <c r="H17" s="11">
        <f t="shared" si="0"/>
        <v>27931.503600000004</v>
      </c>
    </row>
    <row r="18" spans="1:8" ht="15.75">
      <c r="A18" s="9">
        <v>14</v>
      </c>
      <c r="B18" s="10" t="s">
        <v>38</v>
      </c>
      <c r="C18" s="11">
        <v>12.78</v>
      </c>
      <c r="D18" s="9">
        <v>5.25</v>
      </c>
      <c r="E18" s="9">
        <v>17.170000000000002</v>
      </c>
      <c r="F18" s="12" t="s">
        <v>14</v>
      </c>
      <c r="G18" s="12">
        <v>719.8</v>
      </c>
      <c r="H18" s="11">
        <f t="shared" si="0"/>
        <v>12358.966</v>
      </c>
    </row>
    <row r="19" spans="1:8" ht="15.75">
      <c r="A19" s="9">
        <v>15</v>
      </c>
      <c r="B19" s="10" t="s">
        <v>39</v>
      </c>
      <c r="C19" s="11">
        <v>3.61</v>
      </c>
      <c r="D19" s="9">
        <v>5.25</v>
      </c>
      <c r="E19" s="9">
        <v>19.32</v>
      </c>
      <c r="F19" s="12" t="s">
        <v>14</v>
      </c>
      <c r="G19" s="12">
        <v>415.78</v>
      </c>
      <c r="H19" s="11">
        <f t="shared" si="0"/>
        <v>8032.8696</v>
      </c>
    </row>
    <row r="20" spans="1:8" ht="15.75">
      <c r="A20" s="9">
        <v>16</v>
      </c>
      <c r="B20" s="10" t="s">
        <v>40</v>
      </c>
      <c r="C20" s="11">
        <v>29.73</v>
      </c>
      <c r="D20" s="9">
        <v>5.25</v>
      </c>
      <c r="E20" s="9">
        <v>27.05</v>
      </c>
      <c r="F20" s="12" t="s">
        <v>14</v>
      </c>
      <c r="G20" s="12">
        <v>169.47</v>
      </c>
      <c r="H20" s="11">
        <f t="shared" si="0"/>
        <v>4584.1634999999997</v>
      </c>
    </row>
    <row r="21" spans="1:8">
      <c r="A21" s="9">
        <v>17</v>
      </c>
      <c r="B21" s="10" t="s">
        <v>41</v>
      </c>
      <c r="C21" s="11"/>
      <c r="D21" s="9"/>
      <c r="E21" s="9">
        <v>17.559999999999999</v>
      </c>
      <c r="F21" s="12" t="s">
        <v>42</v>
      </c>
      <c r="G21" s="12">
        <v>813.49</v>
      </c>
      <c r="H21" s="11">
        <f t="shared" si="0"/>
        <v>14284.884399999999</v>
      </c>
    </row>
    <row r="22" spans="1:8">
      <c r="A22" s="17"/>
      <c r="B22" s="18"/>
      <c r="C22" s="18"/>
      <c r="D22" s="18"/>
      <c r="E22" s="18"/>
      <c r="F22" s="18"/>
      <c r="G22" s="18"/>
      <c r="H22" s="19">
        <f>SUM(H5:H21)</f>
        <v>637166.53090000001</v>
      </c>
    </row>
    <row r="23" spans="1:8">
      <c r="A23" s="20"/>
      <c r="B23" s="21"/>
      <c r="C23" s="21"/>
      <c r="D23" s="21"/>
      <c r="E23" s="21"/>
      <c r="F23" s="21"/>
      <c r="G23" s="21"/>
      <c r="H23" s="22"/>
    </row>
    <row r="24" spans="1:8" ht="63.75" customHeight="1">
      <c r="B24" s="23" t="s">
        <v>43</v>
      </c>
      <c r="C24" s="23"/>
      <c r="D24" s="23"/>
      <c r="E24" s="23"/>
      <c r="F24" s="23"/>
      <c r="G24" s="23"/>
      <c r="H24" s="23"/>
    </row>
  </sheetData>
  <mergeCells count="5">
    <mergeCell ref="A1:H1"/>
    <mergeCell ref="A2:H2"/>
    <mergeCell ref="A3:H3"/>
    <mergeCell ref="B22:G22"/>
    <mergeCell ref="B24:H24"/>
  </mergeCell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J12"/>
  <sheetViews>
    <sheetView workbookViewId="0">
      <selection activeCell="A3" sqref="A3:I3"/>
    </sheetView>
  </sheetViews>
  <sheetFormatPr defaultRowHeight="15"/>
  <cols>
    <col min="1" max="1" width="8.7109375" customWidth="1"/>
    <col min="2" max="2" width="44.140625" customWidth="1"/>
    <col min="3" max="5" width="10.28515625" hidden="1" customWidth="1"/>
    <col min="6" max="6" width="10.28515625" customWidth="1"/>
    <col min="7" max="8" width="11.5703125" customWidth="1"/>
    <col min="9" max="9" width="12.140625" customWidth="1"/>
  </cols>
  <sheetData>
    <row r="1" spans="1:10" ht="18.75">
      <c r="A1" s="1" t="s">
        <v>0</v>
      </c>
      <c r="B1" s="2"/>
      <c r="C1" s="2"/>
      <c r="D1" s="2"/>
      <c r="E1" s="2"/>
      <c r="F1" s="2"/>
      <c r="G1" s="2"/>
      <c r="H1" s="2"/>
      <c r="I1" s="2"/>
      <c r="J1" s="3"/>
    </row>
    <row r="2" spans="1:10" ht="18.75">
      <c r="A2" s="4" t="s">
        <v>1</v>
      </c>
      <c r="B2" s="5"/>
      <c r="C2" s="5"/>
      <c r="D2" s="5"/>
      <c r="E2" s="5"/>
      <c r="F2" s="5"/>
      <c r="G2" s="5"/>
      <c r="H2" s="5"/>
      <c r="I2" s="5"/>
      <c r="J2" s="3"/>
    </row>
    <row r="3" spans="1:10" ht="26.25" customHeight="1">
      <c r="A3" s="24" t="s">
        <v>44</v>
      </c>
      <c r="B3" s="24"/>
      <c r="C3" s="24"/>
      <c r="D3" s="24"/>
      <c r="E3" s="24"/>
      <c r="F3" s="24"/>
      <c r="G3" s="24"/>
      <c r="H3" s="24"/>
      <c r="I3" s="24"/>
      <c r="J3" s="7"/>
    </row>
    <row r="4" spans="1:10">
      <c r="A4" s="8" t="s">
        <v>3</v>
      </c>
      <c r="B4" s="8" t="s">
        <v>4</v>
      </c>
      <c r="C4" s="8">
        <v>1</v>
      </c>
      <c r="D4" s="8">
        <v>2</v>
      </c>
      <c r="E4" s="8">
        <v>3</v>
      </c>
      <c r="F4" s="8" t="s">
        <v>45</v>
      </c>
      <c r="G4" s="8" t="s">
        <v>6</v>
      </c>
      <c r="H4" s="8" t="s">
        <v>7</v>
      </c>
      <c r="I4" s="8" t="s">
        <v>8</v>
      </c>
    </row>
    <row r="5" spans="1:10" ht="25.5">
      <c r="A5" s="12">
        <v>1</v>
      </c>
      <c r="B5" s="25" t="s">
        <v>46</v>
      </c>
      <c r="C5" s="12">
        <v>2</v>
      </c>
      <c r="D5" s="12">
        <v>2</v>
      </c>
      <c r="E5" s="12">
        <v>2</v>
      </c>
      <c r="F5" s="12">
        <v>2</v>
      </c>
      <c r="G5" s="12" t="s">
        <v>47</v>
      </c>
      <c r="H5" s="12">
        <v>261.12</v>
      </c>
      <c r="I5" s="26">
        <f>H5*F5</f>
        <v>522.24</v>
      </c>
    </row>
    <row r="6" spans="1:10" ht="102">
      <c r="A6" s="9" t="s">
        <v>48</v>
      </c>
      <c r="B6" s="10" t="s">
        <v>49</v>
      </c>
      <c r="C6" s="11">
        <v>2.8611300000000002</v>
      </c>
      <c r="D6" s="11">
        <v>1.631</v>
      </c>
      <c r="E6" s="11">
        <v>3.3584999999999998</v>
      </c>
      <c r="F6" s="12">
        <v>15.66</v>
      </c>
      <c r="G6" s="12" t="s">
        <v>14</v>
      </c>
      <c r="H6" s="12">
        <v>5829</v>
      </c>
      <c r="I6" s="26">
        <f t="shared" ref="I6:I9" si="0">H6*F6</f>
        <v>91282.14</v>
      </c>
    </row>
    <row r="7" spans="1:10" ht="18.75">
      <c r="A7" s="9">
        <v>10</v>
      </c>
      <c r="B7" s="16" t="s">
        <v>36</v>
      </c>
      <c r="C7" s="11"/>
      <c r="D7" s="11"/>
      <c r="E7" s="11"/>
      <c r="F7" s="12"/>
      <c r="G7" s="12"/>
      <c r="H7" s="12"/>
      <c r="I7" s="26">
        <f t="shared" si="0"/>
        <v>0</v>
      </c>
    </row>
    <row r="8" spans="1:10" ht="15.75">
      <c r="A8" s="9" t="s">
        <v>50</v>
      </c>
      <c r="B8" s="10" t="s">
        <v>51</v>
      </c>
      <c r="C8" s="11">
        <v>3.0654400000000002</v>
      </c>
      <c r="D8" s="11">
        <v>2.15</v>
      </c>
      <c r="E8" s="11">
        <v>3.43</v>
      </c>
      <c r="F8" s="12">
        <v>6.73</v>
      </c>
      <c r="G8" s="12" t="s">
        <v>14</v>
      </c>
      <c r="H8" s="12">
        <v>907.31</v>
      </c>
      <c r="I8" s="26">
        <f t="shared" si="0"/>
        <v>6106.1962999999996</v>
      </c>
    </row>
    <row r="9" spans="1:10" ht="15.75">
      <c r="A9" s="9" t="s">
        <v>52</v>
      </c>
      <c r="B9" s="10" t="s">
        <v>53</v>
      </c>
      <c r="C9" s="11">
        <v>3.5491999999999999</v>
      </c>
      <c r="D9" s="11">
        <v>2.3199999999999998</v>
      </c>
      <c r="E9" s="11">
        <v>4.12</v>
      </c>
      <c r="F9" s="12">
        <v>13.47</v>
      </c>
      <c r="G9" s="12" t="s">
        <v>14</v>
      </c>
      <c r="H9" s="12">
        <v>541.66999999999996</v>
      </c>
      <c r="I9" s="26">
        <f t="shared" si="0"/>
        <v>7296.2948999999999</v>
      </c>
    </row>
    <row r="10" spans="1:10">
      <c r="A10" s="17"/>
      <c r="B10" s="18"/>
      <c r="C10" s="18"/>
      <c r="D10" s="18"/>
      <c r="E10" s="18"/>
      <c r="F10" s="18"/>
      <c r="G10" s="18"/>
      <c r="H10" s="18"/>
      <c r="I10" s="19">
        <f>SUM(I5:I9)</f>
        <v>105206.87119999999</v>
      </c>
    </row>
    <row r="11" spans="1:10" ht="9.75" customHeight="1">
      <c r="A11" s="20"/>
      <c r="B11" s="21"/>
      <c r="C11" s="21"/>
      <c r="D11" s="21"/>
      <c r="E11" s="21"/>
      <c r="F11" s="21"/>
      <c r="G11" s="21"/>
      <c r="H11" s="21"/>
      <c r="I11" s="22"/>
    </row>
    <row r="12" spans="1:10" ht="60" customHeight="1">
      <c r="B12" s="23" t="s">
        <v>54</v>
      </c>
      <c r="C12" s="23"/>
      <c r="D12" s="23"/>
      <c r="E12" s="23"/>
      <c r="F12" s="23"/>
      <c r="G12" s="23"/>
      <c r="H12" s="23"/>
      <c r="I12" s="23"/>
    </row>
  </sheetData>
  <mergeCells count="5">
    <mergeCell ref="A1:I1"/>
    <mergeCell ref="A2:I2"/>
    <mergeCell ref="A3:I3"/>
    <mergeCell ref="B10:H10"/>
    <mergeCell ref="B12:I12"/>
  </mergeCell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H24"/>
  <sheetViews>
    <sheetView topLeftCell="A16" workbookViewId="0">
      <selection activeCell="H19" sqref="H19"/>
    </sheetView>
  </sheetViews>
  <sheetFormatPr defaultRowHeight="15"/>
  <cols>
    <col min="1" max="1" width="8.7109375" customWidth="1"/>
    <col min="2" max="2" width="44.140625" customWidth="1"/>
    <col min="3" max="4" width="13.7109375" hidden="1" customWidth="1"/>
    <col min="5" max="5" width="10.28515625" customWidth="1"/>
    <col min="6" max="7" width="11.5703125" customWidth="1"/>
    <col min="8" max="8" width="12.140625" customWidth="1"/>
  </cols>
  <sheetData>
    <row r="1" spans="1:8" ht="18.75">
      <c r="A1" s="1" t="s">
        <v>0</v>
      </c>
      <c r="B1" s="2"/>
      <c r="C1" s="2"/>
      <c r="D1" s="2"/>
      <c r="E1" s="2"/>
      <c r="F1" s="2"/>
      <c r="G1" s="2"/>
      <c r="H1" s="2"/>
    </row>
    <row r="2" spans="1:8" ht="18.75">
      <c r="A2" s="4" t="s">
        <v>1</v>
      </c>
      <c r="B2" s="5"/>
      <c r="C2" s="5"/>
      <c r="D2" s="5"/>
      <c r="E2" s="5"/>
      <c r="F2" s="5"/>
      <c r="G2" s="5"/>
      <c r="H2" s="5"/>
    </row>
    <row r="3" spans="1:8" ht="23.25" customHeight="1">
      <c r="A3" s="6" t="s">
        <v>55</v>
      </c>
      <c r="B3" s="6"/>
      <c r="C3" s="6"/>
      <c r="D3" s="6"/>
      <c r="E3" s="6"/>
      <c r="F3" s="6"/>
      <c r="G3" s="6"/>
      <c r="H3" s="6"/>
    </row>
    <row r="4" spans="1:8">
      <c r="A4" s="8" t="s">
        <v>3</v>
      </c>
      <c r="B4" s="8" t="s">
        <v>4</v>
      </c>
      <c r="C4" s="8">
        <v>1</v>
      </c>
      <c r="D4" s="8">
        <v>2</v>
      </c>
      <c r="E4" s="8" t="s">
        <v>5</v>
      </c>
      <c r="F4" s="8" t="s">
        <v>6</v>
      </c>
      <c r="G4" s="8" t="s">
        <v>7</v>
      </c>
      <c r="H4" s="8" t="s">
        <v>8</v>
      </c>
    </row>
    <row r="5" spans="1:8" ht="25.5">
      <c r="A5" s="27">
        <v>1</v>
      </c>
      <c r="B5" s="28" t="s">
        <v>56</v>
      </c>
      <c r="C5" s="11">
        <v>4</v>
      </c>
      <c r="D5" s="29">
        <v>1</v>
      </c>
      <c r="E5" s="11">
        <v>2</v>
      </c>
      <c r="F5" s="29" t="s">
        <v>47</v>
      </c>
      <c r="G5" s="29">
        <v>272.99</v>
      </c>
      <c r="H5" s="11">
        <f>G5*E5</f>
        <v>545.98</v>
      </c>
    </row>
    <row r="6" spans="1:8" ht="76.5" customHeight="1">
      <c r="A6" s="9" t="s">
        <v>57</v>
      </c>
      <c r="B6" s="10" t="s">
        <v>10</v>
      </c>
      <c r="C6" s="11">
        <v>9.06</v>
      </c>
      <c r="D6" s="12">
        <v>19.739999999999998</v>
      </c>
      <c r="E6" s="11">
        <v>79.77</v>
      </c>
      <c r="F6" s="12" t="s">
        <v>11</v>
      </c>
      <c r="G6" s="12">
        <v>120.53</v>
      </c>
      <c r="H6" s="11">
        <f t="shared" ref="H6:H18" si="0">G6*E6</f>
        <v>9614.6780999999992</v>
      </c>
    </row>
    <row r="7" spans="1:8" ht="89.25">
      <c r="A7" s="9" t="s">
        <v>58</v>
      </c>
      <c r="B7" s="13" t="s">
        <v>59</v>
      </c>
      <c r="C7" s="11">
        <v>0.56999999999999995</v>
      </c>
      <c r="D7" s="12">
        <v>7.82</v>
      </c>
      <c r="E7" s="11">
        <v>8.83</v>
      </c>
      <c r="F7" s="12" t="s">
        <v>14</v>
      </c>
      <c r="G7" s="12">
        <v>223.35</v>
      </c>
      <c r="H7" s="11">
        <f t="shared" si="0"/>
        <v>1972.1804999999999</v>
      </c>
    </row>
    <row r="8" spans="1:8" ht="63.75">
      <c r="A8" s="9" t="s">
        <v>60</v>
      </c>
      <c r="B8" s="10" t="s">
        <v>16</v>
      </c>
      <c r="C8" s="11">
        <v>0.95</v>
      </c>
      <c r="D8" s="12">
        <v>13.14</v>
      </c>
      <c r="E8" s="11">
        <v>11.04</v>
      </c>
      <c r="F8" s="12" t="s">
        <v>14</v>
      </c>
      <c r="G8" s="12">
        <v>1149.1199999999999</v>
      </c>
      <c r="H8" s="11">
        <f t="shared" si="0"/>
        <v>12686.284799999998</v>
      </c>
    </row>
    <row r="9" spans="1:8" ht="102">
      <c r="A9" s="9" t="s">
        <v>61</v>
      </c>
      <c r="B9" s="10" t="s">
        <v>18</v>
      </c>
      <c r="C9" s="11">
        <v>10.650085000000001</v>
      </c>
      <c r="D9" s="11">
        <v>7.1368910000000003</v>
      </c>
      <c r="E9" s="11">
        <v>4.42</v>
      </c>
      <c r="F9" s="12" t="s">
        <v>14</v>
      </c>
      <c r="G9" s="12">
        <v>5358.83</v>
      </c>
      <c r="H9" s="11">
        <f t="shared" si="0"/>
        <v>23686.028599999998</v>
      </c>
    </row>
    <row r="10" spans="1:8" ht="102">
      <c r="A10" s="9" t="s">
        <v>62</v>
      </c>
      <c r="B10" s="10" t="s">
        <v>49</v>
      </c>
      <c r="C10" s="9">
        <v>42.051000000000002</v>
      </c>
      <c r="D10" s="12" t="s">
        <v>14</v>
      </c>
      <c r="E10" s="11">
        <v>49.951000000000001</v>
      </c>
      <c r="F10" s="12" t="s">
        <v>14</v>
      </c>
      <c r="G10" s="12">
        <v>5829</v>
      </c>
      <c r="H10" s="11">
        <f t="shared" si="0"/>
        <v>291164.37900000002</v>
      </c>
    </row>
    <row r="11" spans="1:8" ht="87.75" customHeight="1">
      <c r="A11" s="9" t="s">
        <v>63</v>
      </c>
      <c r="B11" s="10" t="s">
        <v>33</v>
      </c>
      <c r="C11" s="11"/>
      <c r="D11" s="11"/>
      <c r="E11" s="9">
        <v>12.743</v>
      </c>
      <c r="F11" s="12" t="s">
        <v>14</v>
      </c>
      <c r="G11" s="12">
        <v>5489.86</v>
      </c>
      <c r="H11" s="11">
        <f t="shared" si="0"/>
        <v>69957.285980000001</v>
      </c>
    </row>
    <row r="12" spans="1:8" ht="48" customHeight="1">
      <c r="A12" s="9">
        <v>8</v>
      </c>
      <c r="B12" s="10" t="s">
        <v>64</v>
      </c>
      <c r="C12" s="11"/>
      <c r="D12" s="11"/>
      <c r="E12" s="9">
        <v>5.58</v>
      </c>
      <c r="F12" s="12" t="s">
        <v>31</v>
      </c>
      <c r="G12" s="12">
        <v>63762.52</v>
      </c>
      <c r="H12" s="11">
        <f t="shared" si="0"/>
        <v>355794.8616</v>
      </c>
    </row>
    <row r="13" spans="1:8" ht="28.5" customHeight="1">
      <c r="A13" s="9">
        <v>9</v>
      </c>
      <c r="B13" s="16" t="s">
        <v>36</v>
      </c>
      <c r="C13" s="11"/>
      <c r="D13" s="30"/>
      <c r="E13" s="11"/>
      <c r="F13" s="12"/>
      <c r="G13" s="12"/>
      <c r="H13" s="11">
        <f t="shared" si="0"/>
        <v>0</v>
      </c>
    </row>
    <row r="14" spans="1:8" ht="15.75">
      <c r="A14" s="9">
        <v>10</v>
      </c>
      <c r="B14" s="10" t="s">
        <v>65</v>
      </c>
      <c r="C14" s="11">
        <v>0.56999999999999995</v>
      </c>
      <c r="D14" s="12">
        <v>7.82</v>
      </c>
      <c r="E14" s="11">
        <v>79.77</v>
      </c>
      <c r="F14" s="12" t="s">
        <v>14</v>
      </c>
      <c r="G14" s="12">
        <v>403.07</v>
      </c>
      <c r="H14" s="11">
        <f t="shared" si="0"/>
        <v>32152.893899999999</v>
      </c>
    </row>
    <row r="15" spans="1:8" ht="15.75">
      <c r="A15" s="9">
        <v>11</v>
      </c>
      <c r="B15" s="10" t="s">
        <v>51</v>
      </c>
      <c r="C15" s="11">
        <v>3.7</v>
      </c>
      <c r="D15" s="12">
        <v>5.18</v>
      </c>
      <c r="E15" s="11">
        <v>28.95</v>
      </c>
      <c r="F15" s="12" t="s">
        <v>14</v>
      </c>
      <c r="G15" s="12">
        <v>907.31</v>
      </c>
      <c r="H15" s="11">
        <f t="shared" si="0"/>
        <v>26266.624499999998</v>
      </c>
    </row>
    <row r="16" spans="1:8" ht="15.75">
      <c r="A16" s="9">
        <v>12</v>
      </c>
      <c r="B16" s="10" t="s">
        <v>66</v>
      </c>
      <c r="C16" s="11">
        <v>4.2</v>
      </c>
      <c r="D16" s="12">
        <v>10.35</v>
      </c>
      <c r="E16" s="11">
        <v>57.9</v>
      </c>
      <c r="F16" s="12" t="s">
        <v>14</v>
      </c>
      <c r="G16" s="12">
        <v>541.66999999999996</v>
      </c>
      <c r="H16" s="11">
        <f t="shared" si="0"/>
        <v>31362.692999999996</v>
      </c>
    </row>
    <row r="17" spans="1:8" ht="15.75">
      <c r="A17" s="9">
        <v>13</v>
      </c>
      <c r="B17" s="10" t="s">
        <v>67</v>
      </c>
      <c r="C17" s="11">
        <v>4.3499999999999996</v>
      </c>
      <c r="D17" s="12">
        <v>13.14</v>
      </c>
      <c r="E17" s="11">
        <v>11.04</v>
      </c>
      <c r="F17" s="12" t="s">
        <v>14</v>
      </c>
      <c r="G17" s="12">
        <v>863.23</v>
      </c>
      <c r="H17" s="11">
        <f t="shared" si="0"/>
        <v>9530.0591999999997</v>
      </c>
    </row>
    <row r="18" spans="1:8" ht="15.75">
      <c r="A18" s="9">
        <v>14</v>
      </c>
      <c r="B18" s="10" t="s">
        <v>40</v>
      </c>
      <c r="C18" s="11">
        <v>9.06</v>
      </c>
      <c r="D18" s="12">
        <v>19.739999999999998</v>
      </c>
      <c r="E18" s="11">
        <v>79.77</v>
      </c>
      <c r="F18" s="12" t="s">
        <v>14</v>
      </c>
      <c r="G18" s="12">
        <v>177.18</v>
      </c>
      <c r="H18" s="11">
        <f t="shared" si="0"/>
        <v>14133.6486</v>
      </c>
    </row>
    <row r="19" spans="1:8">
      <c r="A19" s="17"/>
      <c r="B19" s="18"/>
      <c r="C19" s="18"/>
      <c r="D19" s="18"/>
      <c r="E19" s="18"/>
      <c r="F19" s="18"/>
      <c r="G19" s="18"/>
      <c r="H19" s="11">
        <f>SUM(H5:H18)</f>
        <v>878867.59778000007</v>
      </c>
    </row>
    <row r="20" spans="1:8">
      <c r="A20" s="20"/>
      <c r="B20" s="21"/>
      <c r="C20" s="21"/>
      <c r="D20" s="21"/>
      <c r="E20" s="21"/>
      <c r="F20" s="21"/>
      <c r="G20" s="21"/>
      <c r="H20" s="22"/>
    </row>
    <row r="21" spans="1:8" ht="15" customHeight="1">
      <c r="B21" s="23" t="s">
        <v>68</v>
      </c>
      <c r="C21" s="23"/>
      <c r="D21" s="23"/>
      <c r="E21" s="23"/>
      <c r="F21" s="23"/>
      <c r="G21" s="23"/>
      <c r="H21" s="23"/>
    </row>
    <row r="22" spans="1:8">
      <c r="B22" s="23"/>
      <c r="C22" s="23"/>
      <c r="D22" s="23"/>
      <c r="E22" s="23"/>
      <c r="F22" s="23"/>
      <c r="G22" s="23"/>
      <c r="H22" s="23"/>
    </row>
    <row r="23" spans="1:8">
      <c r="B23" s="23"/>
      <c r="C23" s="23"/>
      <c r="D23" s="23"/>
      <c r="E23" s="23"/>
      <c r="F23" s="23"/>
      <c r="G23" s="23"/>
      <c r="H23" s="23"/>
    </row>
    <row r="24" spans="1:8">
      <c r="B24" s="23"/>
      <c r="C24" s="23"/>
      <c r="D24" s="23"/>
      <c r="E24" s="23"/>
      <c r="F24" s="23"/>
      <c r="G24" s="23"/>
      <c r="H24" s="23"/>
    </row>
  </sheetData>
  <mergeCells count="5">
    <mergeCell ref="A1:H1"/>
    <mergeCell ref="A2:H2"/>
    <mergeCell ref="A3:H3"/>
    <mergeCell ref="B19:G19"/>
    <mergeCell ref="B21:H24"/>
  </mergeCell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G21"/>
  <sheetViews>
    <sheetView tabSelected="1" topLeftCell="A10" workbookViewId="0">
      <selection activeCell="F16" sqref="F16"/>
    </sheetView>
  </sheetViews>
  <sheetFormatPr defaultRowHeight="15"/>
  <cols>
    <col min="1" max="1" width="8.7109375" customWidth="1"/>
    <col min="2" max="2" width="44.140625" customWidth="1"/>
    <col min="3" max="3" width="10.28515625" customWidth="1"/>
    <col min="4" max="5" width="11.5703125" customWidth="1"/>
    <col min="6" max="6" width="12.140625" customWidth="1"/>
  </cols>
  <sheetData>
    <row r="1" spans="1:7" ht="18.75">
      <c r="A1" s="1" t="s">
        <v>0</v>
      </c>
      <c r="B1" s="2"/>
      <c r="C1" s="2"/>
      <c r="D1" s="2"/>
      <c r="E1" s="2"/>
      <c r="F1" s="2"/>
      <c r="G1" s="3"/>
    </row>
    <row r="2" spans="1:7" ht="18.75">
      <c r="A2" s="4" t="s">
        <v>1</v>
      </c>
      <c r="B2" s="5"/>
      <c r="C2" s="5"/>
      <c r="D2" s="5"/>
      <c r="E2" s="5"/>
      <c r="F2" s="5"/>
      <c r="G2" s="3"/>
    </row>
    <row r="3" spans="1:7" ht="29.25" customHeight="1">
      <c r="A3" s="31" t="s">
        <v>69</v>
      </c>
      <c r="B3" s="32"/>
      <c r="C3" s="32"/>
      <c r="D3" s="32"/>
      <c r="E3" s="32"/>
      <c r="F3" s="33"/>
      <c r="G3" s="7"/>
    </row>
    <row r="4" spans="1:7">
      <c r="A4" s="8" t="s">
        <v>3</v>
      </c>
      <c r="B4" s="8" t="s">
        <v>4</v>
      </c>
      <c r="C4" s="8" t="s">
        <v>5</v>
      </c>
      <c r="D4" s="8" t="s">
        <v>6</v>
      </c>
      <c r="E4" s="8" t="s">
        <v>7</v>
      </c>
      <c r="F4" s="8" t="s">
        <v>8</v>
      </c>
    </row>
    <row r="5" spans="1:7" ht="25.5">
      <c r="A5" s="12">
        <v>1</v>
      </c>
      <c r="B5" s="10" t="s">
        <v>70</v>
      </c>
      <c r="C5" s="12">
        <v>0</v>
      </c>
      <c r="D5" s="12" t="s">
        <v>47</v>
      </c>
      <c r="E5" s="12">
        <v>0</v>
      </c>
      <c r="F5" s="26">
        <f>E5*C5</f>
        <v>0</v>
      </c>
    </row>
    <row r="6" spans="1:7" ht="114.75">
      <c r="A6" s="9" t="s">
        <v>57</v>
      </c>
      <c r="B6" s="10" t="s">
        <v>10</v>
      </c>
      <c r="C6" s="11">
        <v>22.1</v>
      </c>
      <c r="D6" s="12" t="s">
        <v>11</v>
      </c>
      <c r="E6" s="12">
        <v>120.53</v>
      </c>
      <c r="F6" s="26">
        <f t="shared" ref="F6:F15" si="0">E6*C6</f>
        <v>2663.7130000000002</v>
      </c>
    </row>
    <row r="7" spans="1:7" ht="89.25">
      <c r="A7" s="9" t="s">
        <v>58</v>
      </c>
      <c r="B7" s="13" t="s">
        <v>13</v>
      </c>
      <c r="C7" s="11">
        <v>2.77</v>
      </c>
      <c r="D7" s="12" t="s">
        <v>14</v>
      </c>
      <c r="E7" s="12">
        <v>223.35</v>
      </c>
      <c r="F7" s="26">
        <f t="shared" si="0"/>
        <v>618.67949999999996</v>
      </c>
    </row>
    <row r="8" spans="1:7" ht="63.75">
      <c r="A8" s="9" t="s">
        <v>60</v>
      </c>
      <c r="B8" s="10" t="s">
        <v>16</v>
      </c>
      <c r="C8" s="11">
        <v>4.6100000000000003</v>
      </c>
      <c r="D8" s="12" t="s">
        <v>14</v>
      </c>
      <c r="E8" s="12">
        <v>1149.1199999999999</v>
      </c>
      <c r="F8" s="26">
        <f t="shared" si="0"/>
        <v>5297.4431999999997</v>
      </c>
    </row>
    <row r="9" spans="1:7" ht="75.75" customHeight="1">
      <c r="A9" s="9" t="s">
        <v>48</v>
      </c>
      <c r="B9" s="10" t="s">
        <v>71</v>
      </c>
      <c r="C9" s="11">
        <v>18.41</v>
      </c>
      <c r="D9" s="12" t="s">
        <v>14</v>
      </c>
      <c r="E9" s="12">
        <v>5829</v>
      </c>
      <c r="F9" s="26">
        <f t="shared" si="0"/>
        <v>107311.89</v>
      </c>
    </row>
    <row r="10" spans="1:7" ht="18.75">
      <c r="A10" s="9">
        <v>6</v>
      </c>
      <c r="B10" s="16" t="s">
        <v>36</v>
      </c>
      <c r="C10" s="11"/>
      <c r="D10" s="12"/>
      <c r="E10" s="12"/>
      <c r="F10" s="26">
        <f t="shared" si="0"/>
        <v>0</v>
      </c>
    </row>
    <row r="11" spans="1:7" ht="15.75">
      <c r="A11" s="9">
        <v>7</v>
      </c>
      <c r="B11" s="10" t="s">
        <v>72</v>
      </c>
      <c r="C11" s="11">
        <v>7.91</v>
      </c>
      <c r="D11" s="12" t="s">
        <v>14</v>
      </c>
      <c r="E11" s="12">
        <v>880.61</v>
      </c>
      <c r="F11" s="26">
        <f t="shared" si="0"/>
        <v>6965.6251000000002</v>
      </c>
    </row>
    <row r="12" spans="1:7" ht="15.75">
      <c r="A12" s="9">
        <v>8</v>
      </c>
      <c r="B12" s="10" t="s">
        <v>73</v>
      </c>
      <c r="C12" s="11">
        <v>2.77</v>
      </c>
      <c r="D12" s="12" t="s">
        <v>14</v>
      </c>
      <c r="E12" s="12">
        <v>450.47</v>
      </c>
      <c r="F12" s="26">
        <f t="shared" si="0"/>
        <v>1247.8019000000002</v>
      </c>
    </row>
    <row r="13" spans="1:7" ht="15.75">
      <c r="A13" s="9">
        <v>9</v>
      </c>
      <c r="B13" s="10" t="s">
        <v>67</v>
      </c>
      <c r="C13" s="11">
        <v>4.6100000000000003</v>
      </c>
      <c r="D13" s="12" t="s">
        <v>14</v>
      </c>
      <c r="E13" s="12">
        <v>831.87</v>
      </c>
      <c r="F13" s="26">
        <f>E13*C13</f>
        <v>3834.9207000000001</v>
      </c>
    </row>
    <row r="14" spans="1:7" ht="15.75">
      <c r="A14" s="9">
        <v>10</v>
      </c>
      <c r="B14" s="10" t="s">
        <v>53</v>
      </c>
      <c r="C14" s="11">
        <v>15.82</v>
      </c>
      <c r="D14" s="12" t="s">
        <v>14</v>
      </c>
      <c r="E14" s="12">
        <v>513.67999999999995</v>
      </c>
      <c r="F14" s="26">
        <f t="shared" si="0"/>
        <v>8126.4175999999998</v>
      </c>
    </row>
    <row r="15" spans="1:7" ht="15.75">
      <c r="A15" s="9">
        <v>11</v>
      </c>
      <c r="B15" s="10" t="s">
        <v>40</v>
      </c>
      <c r="C15" s="11">
        <v>22.1</v>
      </c>
      <c r="D15" s="12" t="s">
        <v>14</v>
      </c>
      <c r="E15" s="12">
        <v>177.16</v>
      </c>
      <c r="F15" s="26">
        <f t="shared" si="0"/>
        <v>3915.2360000000003</v>
      </c>
    </row>
    <row r="16" spans="1:7">
      <c r="A16" s="17"/>
      <c r="B16" s="34"/>
      <c r="C16" s="35"/>
      <c r="D16" s="35"/>
      <c r="E16" s="36"/>
      <c r="F16" s="19">
        <f>SUM(F5:F15)</f>
        <v>139981.72700000001</v>
      </c>
    </row>
    <row r="17" spans="1:6">
      <c r="A17" s="20"/>
      <c r="B17" s="21"/>
      <c r="C17" s="21"/>
      <c r="D17" s="21"/>
      <c r="E17" s="21"/>
      <c r="F17" s="22"/>
    </row>
    <row r="18" spans="1:6" ht="15" customHeight="1">
      <c r="B18" s="23" t="s">
        <v>68</v>
      </c>
      <c r="C18" s="23"/>
      <c r="D18" s="23"/>
      <c r="E18" s="23"/>
      <c r="F18" s="23"/>
    </row>
    <row r="19" spans="1:6">
      <c r="B19" s="23"/>
      <c r="C19" s="23"/>
      <c r="D19" s="23"/>
      <c r="E19" s="23"/>
      <c r="F19" s="23"/>
    </row>
    <row r="20" spans="1:6">
      <c r="B20" s="23"/>
      <c r="C20" s="23"/>
      <c r="D20" s="23"/>
      <c r="E20" s="23"/>
      <c r="F20" s="23"/>
    </row>
    <row r="21" spans="1:6">
      <c r="B21" s="23"/>
      <c r="C21" s="23"/>
      <c r="D21" s="23"/>
      <c r="E21" s="23"/>
      <c r="F21" s="23"/>
    </row>
  </sheetData>
  <mergeCells count="5">
    <mergeCell ref="A1:F1"/>
    <mergeCell ref="A2:F2"/>
    <mergeCell ref="A3:F3"/>
    <mergeCell ref="B16:E16"/>
    <mergeCell ref="B18:F2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Scheme No-01</vt:lpstr>
      <vt:lpstr>Scheme NO-02</vt:lpstr>
      <vt:lpstr>Scheme No-03</vt:lpstr>
      <vt:lpstr>Scheme No-04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c:creator>
  <cp:lastModifiedBy>A</cp:lastModifiedBy>
  <dcterms:created xsi:type="dcterms:W3CDTF">2019-08-16T05:32:09Z</dcterms:created>
  <dcterms:modified xsi:type="dcterms:W3CDTF">2019-08-16T05:35:06Z</dcterms:modified>
</cp:coreProperties>
</file>