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18" activeTab="21"/>
  </bookViews>
  <sheets>
    <sheet name="Scheme NO-01" sheetId="1" r:id="rId1"/>
    <sheet name="Scheem NO-02" sheetId="2" r:id="rId2"/>
    <sheet name="Seheme NO-03" sheetId="3" r:id="rId3"/>
    <sheet name="Scheme NO-04" sheetId="4" r:id="rId4"/>
    <sheet name="Scheme NO-05" sheetId="5" r:id="rId5"/>
    <sheet name="Scheme No-06" sheetId="6" r:id="rId6"/>
    <sheet name="Scheme NO-07" sheetId="7" r:id="rId7"/>
    <sheet name="Scheme NO-08" sheetId="9" r:id="rId8"/>
    <sheet name="Scheme No-09" sheetId="10" r:id="rId9"/>
    <sheet name="Scheme NO-10" sheetId="11" r:id="rId10"/>
    <sheet name="Scheme NO-11" sheetId="12" r:id="rId11"/>
    <sheet name="Scheme NO-12" sheetId="13" r:id="rId12"/>
    <sheet name="Scheme NO-13" sheetId="14" r:id="rId13"/>
    <sheet name="Scheme NO-14" sheetId="15" r:id="rId14"/>
    <sheet name="Scheme No-15" sheetId="16" r:id="rId15"/>
    <sheet name="Scheme NO-16" sheetId="17" r:id="rId16"/>
    <sheet name="Scheme No-17" sheetId="18" r:id="rId17"/>
    <sheet name="Scheme NO-18" sheetId="19" r:id="rId18"/>
    <sheet name="Scheme No-19" sheetId="20" r:id="rId19"/>
    <sheet name="Scheme NO-20" sheetId="21" r:id="rId20"/>
    <sheet name="Scheme NO-21" sheetId="22" r:id="rId21"/>
    <sheet name="Scheme NO-22" sheetId="23" r:id="rId22"/>
  </sheets>
  <calcPr calcId="124519"/>
</workbook>
</file>

<file path=xl/calcChain.xml><?xml version="1.0" encoding="utf-8"?>
<calcChain xmlns="http://schemas.openxmlformats.org/spreadsheetml/2006/main">
  <c r="F14" i="16"/>
  <c r="F13"/>
  <c r="F12"/>
  <c r="F11"/>
  <c r="F10"/>
  <c r="F8"/>
  <c r="F7"/>
  <c r="F6"/>
  <c r="F15" s="1"/>
  <c r="F5"/>
  <c r="F18" i="15"/>
  <c r="F17"/>
  <c r="F16"/>
  <c r="F15"/>
  <c r="F14"/>
  <c r="F12"/>
  <c r="F11"/>
  <c r="F10"/>
  <c r="F9"/>
  <c r="F8"/>
  <c r="F7"/>
  <c r="F6"/>
  <c r="F19" s="1"/>
  <c r="F5"/>
  <c r="F15" i="19" l="1"/>
  <c r="F14"/>
  <c r="F13"/>
  <c r="F12"/>
  <c r="F11"/>
  <c r="F9"/>
  <c r="F8"/>
  <c r="F7"/>
  <c r="F16" s="1"/>
  <c r="F6"/>
  <c r="F5"/>
  <c r="J19" i="9"/>
  <c r="J18"/>
  <c r="J17"/>
  <c r="J16"/>
  <c r="J15"/>
  <c r="J13"/>
  <c r="J12"/>
  <c r="J11"/>
  <c r="J10"/>
  <c r="J9"/>
  <c r="J8"/>
  <c r="J7"/>
  <c r="J20" s="1"/>
  <c r="J6"/>
  <c r="J5"/>
  <c r="H15" i="2"/>
  <c r="E15"/>
  <c r="E14"/>
  <c r="H14" s="1"/>
  <c r="H13"/>
  <c r="E13"/>
  <c r="E12"/>
  <c r="H12" s="1"/>
  <c r="H11"/>
  <c r="E11"/>
  <c r="E9"/>
  <c r="H9" s="1"/>
  <c r="H8"/>
  <c r="E8"/>
  <c r="E7"/>
  <c r="H7" s="1"/>
  <c r="H16" s="1"/>
  <c r="H6"/>
  <c r="E6"/>
  <c r="H5"/>
  <c r="J15" i="3" l="1"/>
  <c r="G15"/>
  <c r="G14"/>
  <c r="J14" s="1"/>
  <c r="J13"/>
  <c r="G13"/>
  <c r="G12"/>
  <c r="J12" s="1"/>
  <c r="J11"/>
  <c r="G11"/>
  <c r="G9"/>
  <c r="J9" s="1"/>
  <c r="J8"/>
  <c r="G8"/>
  <c r="G7"/>
  <c r="J7" s="1"/>
  <c r="J6"/>
  <c r="G6"/>
  <c r="J5"/>
  <c r="H17" i="5"/>
  <c r="E17"/>
  <c r="H16"/>
  <c r="E16"/>
  <c r="H15"/>
  <c r="E15"/>
  <c r="H14"/>
  <c r="E14"/>
  <c r="H13"/>
  <c r="E13"/>
  <c r="H11"/>
  <c r="E11"/>
  <c r="H10"/>
  <c r="E10"/>
  <c r="H9"/>
  <c r="E9"/>
  <c r="H8"/>
  <c r="E8"/>
  <c r="H7"/>
  <c r="E7"/>
  <c r="H6"/>
  <c r="E6"/>
  <c r="H5"/>
  <c r="E5"/>
  <c r="I20" i="7"/>
  <c r="L20" s="1"/>
  <c r="L19"/>
  <c r="I19"/>
  <c r="I18"/>
  <c r="L18" s="1"/>
  <c r="L17"/>
  <c r="I17"/>
  <c r="I16"/>
  <c r="L16" s="1"/>
  <c r="L14"/>
  <c r="I14"/>
  <c r="I13"/>
  <c r="L13" s="1"/>
  <c r="L12"/>
  <c r="I12"/>
  <c r="I11"/>
  <c r="L11" s="1"/>
  <c r="L10"/>
  <c r="I10"/>
  <c r="I9"/>
  <c r="L9" s="1"/>
  <c r="L8"/>
  <c r="I8"/>
  <c r="I7"/>
  <c r="L7" s="1"/>
  <c r="L6"/>
  <c r="I6"/>
  <c r="I5"/>
  <c r="L5" s="1"/>
  <c r="F19" i="4"/>
  <c r="F18"/>
  <c r="F17"/>
  <c r="F16"/>
  <c r="F15"/>
  <c r="F13"/>
  <c r="F12"/>
  <c r="F11"/>
  <c r="F10"/>
  <c r="F9"/>
  <c r="F8"/>
  <c r="F7"/>
  <c r="F20" s="1"/>
  <c r="F6"/>
  <c r="F5"/>
  <c r="H18" i="5" l="1"/>
  <c r="J16" i="3"/>
  <c r="L21" i="7"/>
  <c r="F14" i="1" l="1"/>
  <c r="F13"/>
  <c r="F12"/>
  <c r="F11"/>
  <c r="F10"/>
  <c r="F8"/>
  <c r="F7"/>
  <c r="F6"/>
  <c r="F15" s="1"/>
  <c r="F5"/>
  <c r="F15" i="20" l="1"/>
  <c r="F14"/>
  <c r="F13"/>
  <c r="F12"/>
  <c r="F11"/>
  <c r="F9"/>
  <c r="F8"/>
  <c r="F7"/>
  <c r="F6"/>
  <c r="F5"/>
  <c r="F16" s="1"/>
  <c r="F15" i="21"/>
  <c r="F14"/>
  <c r="F13"/>
  <c r="F12"/>
  <c r="F11"/>
  <c r="F9"/>
  <c r="F8"/>
  <c r="F7"/>
  <c r="F16" s="1"/>
  <c r="F6"/>
  <c r="F5"/>
  <c r="E17" i="22" l="1"/>
  <c r="H17" s="1"/>
  <c r="E16"/>
  <c r="H16" s="1"/>
  <c r="E15"/>
  <c r="H15" s="1"/>
  <c r="E14"/>
  <c r="H14" s="1"/>
  <c r="E13"/>
  <c r="H13" s="1"/>
  <c r="E11"/>
  <c r="H11" s="1"/>
  <c r="E10"/>
  <c r="H10" s="1"/>
  <c r="E9"/>
  <c r="H9" s="1"/>
  <c r="E8"/>
  <c r="H8" s="1"/>
  <c r="E7"/>
  <c r="H7" s="1"/>
  <c r="E6"/>
  <c r="H6" s="1"/>
  <c r="H5"/>
  <c r="H18" l="1"/>
  <c r="F15" i="12" l="1"/>
  <c r="F14"/>
  <c r="F13"/>
  <c r="F12"/>
  <c r="F11"/>
  <c r="F9"/>
  <c r="F8"/>
  <c r="F7"/>
  <c r="F16" s="1"/>
  <c r="F6"/>
  <c r="F5"/>
  <c r="F20" i="14" l="1"/>
  <c r="F19"/>
  <c r="F18"/>
  <c r="F17"/>
  <c r="F16"/>
  <c r="F14"/>
  <c r="F13"/>
  <c r="F12"/>
  <c r="F11"/>
  <c r="F10"/>
  <c r="F9"/>
  <c r="F8"/>
  <c r="F7"/>
  <c r="F6"/>
  <c r="F5"/>
  <c r="F21" s="1"/>
  <c r="F18" i="13" l="1"/>
  <c r="F17"/>
  <c r="F16"/>
  <c r="F15"/>
  <c r="F14"/>
  <c r="F12"/>
  <c r="F11"/>
  <c r="F10"/>
  <c r="F9"/>
  <c r="F8"/>
  <c r="F7"/>
  <c r="F6"/>
  <c r="F19" s="1"/>
  <c r="F5"/>
  <c r="H20" i="11" l="1"/>
  <c r="E20"/>
  <c r="E19"/>
  <c r="H19" s="1"/>
  <c r="H18"/>
  <c r="E18"/>
  <c r="E17"/>
  <c r="H17" s="1"/>
  <c r="H16"/>
  <c r="E16"/>
  <c r="E14"/>
  <c r="H14" s="1"/>
  <c r="H13"/>
  <c r="E13"/>
  <c r="E12"/>
  <c r="H12" s="1"/>
  <c r="H11"/>
  <c r="E11"/>
  <c r="E10"/>
  <c r="H10" s="1"/>
  <c r="H9"/>
  <c r="E9"/>
  <c r="E8"/>
  <c r="H8" s="1"/>
  <c r="H7"/>
  <c r="E7"/>
  <c r="E6"/>
  <c r="H6" s="1"/>
  <c r="H5"/>
  <c r="E5"/>
  <c r="H21" l="1"/>
  <c r="J15" i="10" l="1"/>
  <c r="G15"/>
  <c r="G14"/>
  <c r="J14" s="1"/>
  <c r="J13"/>
  <c r="G13"/>
  <c r="G12"/>
  <c r="J12" s="1"/>
  <c r="J11"/>
  <c r="G11"/>
  <c r="G9"/>
  <c r="J9" s="1"/>
  <c r="J8"/>
  <c r="G8"/>
  <c r="G7"/>
  <c r="J7" s="1"/>
  <c r="J6"/>
  <c r="G6"/>
  <c r="G5"/>
  <c r="J5" s="1"/>
  <c r="J16" s="1"/>
  <c r="H17" i="6" l="1"/>
  <c r="H16"/>
  <c r="H15"/>
  <c r="H14"/>
  <c r="H13"/>
  <c r="H12"/>
  <c r="H11"/>
  <c r="H10"/>
  <c r="H9"/>
  <c r="H8"/>
  <c r="H7"/>
  <c r="H6"/>
  <c r="H18" s="1"/>
  <c r="H5"/>
  <c r="H9" i="23" l="1"/>
  <c r="H8"/>
  <c r="H6"/>
  <c r="H5"/>
  <c r="H10" s="1"/>
  <c r="F19" i="17" l="1"/>
  <c r="F18"/>
  <c r="F17"/>
  <c r="F16"/>
  <c r="F15"/>
  <c r="F13"/>
  <c r="F12"/>
  <c r="F11"/>
  <c r="F10"/>
  <c r="F9"/>
  <c r="F8"/>
  <c r="F7"/>
  <c r="F20" s="1"/>
  <c r="F6"/>
  <c r="F5"/>
  <c r="F14" i="18"/>
  <c r="F13"/>
  <c r="F12"/>
  <c r="F11"/>
  <c r="F10"/>
  <c r="F8"/>
  <c r="F7"/>
  <c r="F6"/>
  <c r="F15" s="1"/>
  <c r="F5"/>
</calcChain>
</file>

<file path=xl/sharedStrings.xml><?xml version="1.0" encoding="utf-8"?>
<sst xmlns="http://schemas.openxmlformats.org/spreadsheetml/2006/main" count="971" uniqueCount="140">
  <si>
    <t>RANCHI MUNICIPAL CORPORATION, RANCHI</t>
  </si>
  <si>
    <t xml:space="preserve">BILL OF QUANTITY </t>
  </si>
  <si>
    <t>Name of Work :-Construction of Drain at Radha Marg, from dina singh house to existing drain near 
                            Bara talab Under ward no-24</t>
  </si>
  <si>
    <t>SL.NO.</t>
  </si>
  <si>
    <t>ITEMS OF WORK</t>
  </si>
  <si>
    <t>Qty</t>
  </si>
  <si>
    <t>Unit</t>
  </si>
  <si>
    <t>Rate</t>
  </si>
  <si>
    <t>Amount</t>
  </si>
  <si>
    <t>Labour for cleaning the work site before and after work etc and for head load of Materials</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</si>
  <si>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</si>
  <si>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</si>
  <si>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</si>
  <si>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</si>
  <si>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</si>
  <si>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</si>
  <si>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</si>
  <si>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8.6.8</t>
  </si>
  <si>
    <t>Supplying and laying (properly as per design and drawing) rip-rap with good quality of Boulders duly packed including the cost of materials, royalty all taxes etc. but excluding the cost of carriage all complete as per specification and direction of E/I.</t>
  </si>
  <si>
    <t>6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</si>
  <si>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</si>
  <si>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</si>
  <si>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</si>
  <si>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</si>
  <si>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</si>
  <si>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</si>
  <si>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10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</si>
  <si>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</si>
  <si>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11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</si>
  <si>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</si>
  <si>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</si>
  <si>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</si>
  <si>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A</t>
  </si>
  <si>
    <t xml:space="preserve"> Local Sand 14 KM </t>
  </si>
  <si>
    <t>A(i)</t>
  </si>
  <si>
    <t xml:space="preserve">Sand 49 KM </t>
  </si>
  <si>
    <t>B</t>
  </si>
  <si>
    <t>Stone Boulder 36 km</t>
  </si>
  <si>
    <t>C</t>
  </si>
  <si>
    <t>Stone Chips  (lead 22 KM)</t>
  </si>
  <si>
    <t>D</t>
  </si>
  <si>
    <t>Earth ( Lead upto 1 K.M )</t>
  </si>
  <si>
    <t xml:space="preserve">                                                                                                        Assistant Engineer 
                                                                                                         Ranchi Municipal Corporation
                                                                                                         Ranchi</t>
  </si>
  <si>
    <t>Name of Work :- IMPROVEMENT OF PCC ROAD AT SIWAJI NAGAR FROM RAMCHANDRA JI
                            HOUSE TO ACCHELAL JI HOUSE Under ward no-29</t>
  </si>
  <si>
    <t>QTY</t>
  </si>
  <si>
    <t>1
5.1.1
+
5.1.2</t>
  </si>
  <si>
    <t>2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</si>
  <si>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</si>
  <si>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3
8.6.8</t>
  </si>
  <si>
    <t>4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</si>
  <si>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</si>
  <si>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 Local Sand 16 KM </t>
  </si>
  <si>
    <t xml:space="preserve">Sand 47 KM </t>
  </si>
  <si>
    <t>Stone Boulder 34 km</t>
  </si>
  <si>
    <t>Stone Chips  (lead 20 KM)</t>
  </si>
  <si>
    <t xml:space="preserve">                                                                                                        Executive Engineer 
                                                                                                         Ranchi Municipal Corporation
                                                                                                         Ranchi</t>
  </si>
  <si>
    <r>
      <rPr>
        <b/>
        <sz val="11"/>
        <color theme="1"/>
        <rFont val="Cambria"/>
        <family val="1"/>
        <scheme val="major"/>
      </rPr>
      <t xml:space="preserve">Name of work  :- </t>
    </r>
    <r>
      <rPr>
        <b/>
        <sz val="11"/>
        <color theme="1"/>
        <rFont val="Kruti Dev 010"/>
      </rPr>
      <t xml:space="preserve"> ukbZ eksgYyk esa ukyh ds mij LySc fuekZ.k ds dk;ZA</t>
    </r>
  </si>
  <si>
    <t>1
5.3.30.1</t>
  </si>
  <si>
    <t>2
5.5.5
(b)</t>
  </si>
  <si>
    <t xml:space="preserve">Name of Work :-Construction of Drain from Badri Jee to Randhir Singh HouseUnder ward no-9
</t>
  </si>
  <si>
    <t>Labour for cleaning the work site before and after work etc.</t>
  </si>
  <si>
    <t>5
5.3.2</t>
  </si>
  <si>
    <t>6
5.2.34</t>
  </si>
  <si>
    <t>7
5.7.11
+
5.7.12</t>
  </si>
  <si>
    <t xml:space="preserve"> Local Sand 13 KM </t>
  </si>
  <si>
    <t>Stone Boulder 36 KM</t>
  </si>
  <si>
    <t>Earth lead 1 KM</t>
  </si>
  <si>
    <t>Boq cost</t>
  </si>
  <si>
    <t xml:space="preserve">                                                                                                       Executive Engineer 
                                                                                                         Ranchi Municipal Corporation
                                                                                                         Ranchi</t>
  </si>
  <si>
    <t>Name of Work :- Construction of Road at mariyampur kokar Under ward no-10</t>
  </si>
  <si>
    <t>Labour for cleaning the work site before and after work etc</t>
  </si>
  <si>
    <t>Providing RCC M 200  with nominal mix of (1:1.5:3) in drain cover ............do .................   all complete as per building  specification and direction of E/I.</t>
  </si>
  <si>
    <t xml:space="preserve">Sand 42 KM </t>
  </si>
  <si>
    <t xml:space="preserve">Name of Work :-Construction of Drain at kokar mariyampur remaining part under ward no-10
</t>
  </si>
  <si>
    <t>2
5.10.2</t>
  </si>
  <si>
    <t>Dismantling plain cement or lime concrete work …….. Do ………. All complete as per specification and direction of E/I</t>
  </si>
  <si>
    <t>3
5.1.1
+
5.1.2</t>
  </si>
  <si>
    <t>4
5.1.10</t>
  </si>
  <si>
    <t>5
8.6.8</t>
  </si>
  <si>
    <t>7
5.3.2.1</t>
  </si>
  <si>
    <t>Providing PCC M 200  with nominal mix of (1:1.5:3) in  ………………do ……………. all complete as per building  specification and direction of E/I.</t>
  </si>
  <si>
    <t>8
5.2.34</t>
  </si>
  <si>
    <t>9
5.7.11
+
5.7.12</t>
  </si>
  <si>
    <t>10
5.5.5
(b)</t>
  </si>
  <si>
    <t xml:space="preserve">                                                                                                      Assistant Engineer 
                                                                                                         Ranchi Municipal Corporation
                                                                                                         Ranchi</t>
  </si>
  <si>
    <t>Name of Work :- Construction of RCC DRAIN FROM AKHILESH SINGH HOUSE TO ANAND VILLA 
                             IN Under ward no-13</t>
  </si>
  <si>
    <t>1
5.10.1</t>
  </si>
  <si>
    <t>Dismantling of PLAIN CEMENT CONCRETE WORK  ……… do…. All complete asper specification and direction of E/I`</t>
  </si>
  <si>
    <t>4
5.6.3</t>
  </si>
  <si>
    <t>Providing designation 75B one brick flat soling ………..do………. All complete as per specification and direction of E/I</t>
  </si>
  <si>
    <t>5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</si>
  <si>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</si>
  <si>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5.3.30.1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</si>
  <si>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</si>
  <si>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8
5.5.5
(b)</t>
  </si>
  <si>
    <t xml:space="preserve"> Local Sand 18 KM </t>
  </si>
  <si>
    <t>BRICKS 08 KM</t>
  </si>
  <si>
    <t>NOS/1000</t>
  </si>
  <si>
    <t>Stone Chips  (lead 15 KM)</t>
  </si>
  <si>
    <t>Name of Work :- Construction of Drain from sandhya gupta house to wokil saheb house at bylane of
                             kundan tyre gali Under ward no-19</t>
  </si>
  <si>
    <t>Providing man days for site clearence unskilled labour  all complete asper specification and direction of E/I</t>
  </si>
  <si>
    <t>2
5.10.1</t>
  </si>
  <si>
    <t>Dismantling of pucca brick or lime work ……… do…. All complete asper specification and direction of E/I`</t>
  </si>
  <si>
    <t>9
5.3.30.1</t>
  </si>
  <si>
    <t>Name of Work :- Construction of PCC road near proposed ward office at samlong in Under ward no-12</t>
  </si>
  <si>
    <t>5
5.3.2.1</t>
  </si>
  <si>
    <t>Stone Boulder 29 km</t>
  </si>
  <si>
    <t>Stone Chips  (lead 15KM)</t>
  </si>
  <si>
    <t>Name of Work :- Construction of DRAIN AT A.N TYPE QUARTER Under ward no-42</t>
  </si>
  <si>
    <t xml:space="preserve">Providing labour for cleaning before this site complete as per specification and direction of E/I  </t>
  </si>
  <si>
    <t>Name of Work :- Contruction of PCC road near pankaj soni's house in Laxmi nagar Under ward no-34</t>
  </si>
  <si>
    <t>Name of Work :- Contruction of PCC road from gupta house to Madheshwar sharma house in River side
                             colony Under ward no-34</t>
  </si>
  <si>
    <t>Name of Work :- Construction of PCC road Opposite to Cambrian Public school near ward parshad ward
                            no-01 awas, Under ward no-01</t>
  </si>
  <si>
    <t>Name of Work :- Construction of Culvert and slab tiril mangal vihar from Munda jee to Ajay jee
                            Under ward no-8</t>
  </si>
  <si>
    <t>Providing man days for site clearence leveling dressing etc. all complete asper specification and direction of E/I</t>
  </si>
  <si>
    <t>8
5.3.5.1</t>
  </si>
  <si>
    <t>Providing RCC M 200  with nominal mix of (1:1.5:3) in drain cover……………………..  all complete as per building  specification and direction of E/I.</t>
  </si>
  <si>
    <t xml:space="preserve">                                                                                                       Assistant Engineer 
                                                                                                         Ranchi Municipal Corporation
                                                                                                         Ranchi</t>
  </si>
  <si>
    <t>Name of Work :-Construction of Culvert at kumhar toli back at Mandir Under ward no-10
Name of Work :-Construction of Drain at Lalpur peace road from khirwal jee house to zedic drain 
                           Under ward no-10</t>
  </si>
  <si>
    <t>6
5.3.2.1</t>
  </si>
  <si>
    <t>Providing PCC M 200  with nominal mix of (1:1.5:3) in ………………do ……………. all complete as per building  specification and direction of E/I.</t>
  </si>
  <si>
    <t>7
5.3.30.1</t>
  </si>
  <si>
    <t>9
5.5.5
(b)</t>
  </si>
  <si>
    <t>Stone Boulder 29 KM</t>
  </si>
  <si>
    <t>Name of Work :-Construction of Drain from mahto jee to anup jee under ward no-09</t>
  </si>
  <si>
    <t>Name of Work :- Construction of Road remaining part of Jamun toli  Under ward no-08</t>
  </si>
  <si>
    <t xml:space="preserve">Name of Work :-Construction of Pcc road near booty more pragya kendra Under ward no-05
</t>
  </si>
  <si>
    <t>Providing RCC M-200 in nominal mix (1:1.5:3) in slab ……. Do ……….. All complete asper specification and direction of E/I</t>
  </si>
  <si>
    <t xml:space="preserve">Name of Work :-Construction of Culvert at Peace road Mission gali road no-1,2,3
                           Under ward no-10
</t>
  </si>
  <si>
    <t>Name of Work :- Contruction of PCC road from bhola ji's house to Govarghan ji house in river side
                            colony pandra Under ward no-34</t>
  </si>
  <si>
    <t xml:space="preserve">Name of Work :- Construction of Boulder Masonry drain at in karam toli behind celebration and at nagra
                            toli from the house of Nanki singh to culvert UNDER WARD NO-21 </t>
  </si>
  <si>
    <t>3
6.8.6</t>
  </si>
  <si>
    <t>supplying &amp; laying  rip-rap with good quality of boulder duly packed including the cost of Materials</t>
  </si>
  <si>
    <t>4
5.3.2</t>
  </si>
  <si>
    <t>5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</si>
  <si>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</si>
  <si>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6
5.7.12
+
5.7.11</t>
  </si>
  <si>
    <t>Providing   25mm. Thick cement  plaster (1:4)with clean coarse sand of F.M 1.5 including screening curing with all leads and lifts of water scaffolding taxes and royalty all complete as per buildig specification and direction ofE/I</t>
  </si>
  <si>
    <t>Stone boulder 36</t>
  </si>
  <si>
    <t xml:space="preserve">Name of Work :- Construction of PCC road at Nagra toli from the house of Pandit to wards the house  
                           of Gunjan UNDER WARD NO-21 </t>
  </si>
</sst>
</file>

<file path=xl/styles.xml><?xml version="1.0" encoding="utf-8"?>
<styleSheet xmlns="http://schemas.openxmlformats.org/spreadsheetml/2006/main">
  <numFmts count="2">
    <numFmt numFmtId="164" formatCode="0.0"/>
    <numFmt numFmtId="165" formatCode="0.000"/>
  </numFmts>
  <fonts count="17">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sz val="9"/>
      <name val="Times New Roman"/>
      <family val="1"/>
    </font>
    <font>
      <b/>
      <sz val="11"/>
      <color theme="1"/>
      <name val="Cambria"/>
      <family val="1"/>
      <scheme val="major"/>
    </font>
    <font>
      <b/>
      <sz val="11"/>
      <color theme="1"/>
      <name val="Kruti Dev 010"/>
    </font>
    <font>
      <sz val="12"/>
      <name val="Times New Roman"/>
      <family val="1"/>
    </font>
    <font>
      <sz val="10"/>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9"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0" fontId="1" fillId="0" borderId="4" xfId="0" applyFont="1"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2" fontId="5"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2" fontId="7" fillId="3" borderId="5" xfId="0" applyNumberFormat="1" applyFont="1" applyFill="1" applyBorder="1" applyAlignment="1">
      <alignment horizontal="center" vertical="center" wrapText="1"/>
    </xf>
    <xf numFmtId="2" fontId="6" fillId="0" borderId="4" xfId="0" applyNumberFormat="1" applyFont="1" applyBorder="1" applyAlignment="1">
      <alignment horizontal="center" vertical="center" wrapText="1"/>
    </xf>
    <xf numFmtId="0" fontId="6" fillId="0" borderId="4" xfId="0" applyFont="1" applyBorder="1" applyAlignment="1">
      <alignment horizontal="left" vertical="top" wrapText="1"/>
    </xf>
    <xf numFmtId="164" fontId="7" fillId="3" borderId="4" xfId="0" applyNumberFormat="1" applyFont="1" applyFill="1" applyBorder="1" applyAlignment="1">
      <alignment horizontal="center" vertical="center" wrapText="1"/>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8" xfId="0" applyFont="1" applyBorder="1" applyAlignment="1">
      <alignment horizontal="right" vertical="center"/>
    </xf>
    <xf numFmtId="165" fontId="7" fillId="3" borderId="4" xfId="0" applyNumberFormat="1" applyFont="1" applyFill="1" applyBorder="1" applyAlignment="1">
      <alignment horizontal="center" vertical="center" wrapText="1"/>
    </xf>
    <xf numFmtId="0" fontId="15" fillId="0" borderId="0" xfId="0" applyFont="1" applyBorder="1" applyAlignment="1">
      <alignment horizontal="justify" vertical="top" wrapText="1"/>
    </xf>
    <xf numFmtId="0" fontId="16" fillId="0" borderId="0" xfId="0" applyFont="1" applyBorder="1" applyAlignment="1">
      <alignment horizontal="justify"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112</v>
      </c>
      <c r="B3" s="6"/>
      <c r="C3" s="6"/>
      <c r="D3" s="6"/>
      <c r="E3" s="6"/>
      <c r="F3" s="6"/>
      <c r="G3" s="7"/>
    </row>
    <row r="4" spans="1:7">
      <c r="A4" s="8" t="s">
        <v>3</v>
      </c>
      <c r="B4" s="8" t="s">
        <v>4</v>
      </c>
      <c r="C4" s="8" t="s">
        <v>5</v>
      </c>
      <c r="D4" s="8" t="s">
        <v>6</v>
      </c>
      <c r="E4" s="8" t="s">
        <v>7</v>
      </c>
      <c r="F4" s="8" t="s">
        <v>8</v>
      </c>
    </row>
    <row r="5" spans="1:7" ht="114.75">
      <c r="A5" s="9" t="s">
        <v>45</v>
      </c>
      <c r="B5" s="10" t="s">
        <v>12</v>
      </c>
      <c r="C5" s="11">
        <v>20.63</v>
      </c>
      <c r="D5" s="12" t="s">
        <v>13</v>
      </c>
      <c r="E5" s="12">
        <v>112.53</v>
      </c>
      <c r="F5" s="11">
        <f>E5*C5</f>
        <v>2321.4938999999999</v>
      </c>
    </row>
    <row r="6" spans="1:7" ht="89.25">
      <c r="A6" s="9" t="s">
        <v>46</v>
      </c>
      <c r="B6" s="13" t="s">
        <v>15</v>
      </c>
      <c r="C6" s="11">
        <v>7.7</v>
      </c>
      <c r="D6" s="12" t="s">
        <v>16</v>
      </c>
      <c r="E6" s="12">
        <v>228.47</v>
      </c>
      <c r="F6" s="11">
        <f t="shared" ref="F6:F7" si="0">E6*C6</f>
        <v>1759.2190000000001</v>
      </c>
    </row>
    <row r="7" spans="1:7" ht="63.75">
      <c r="A7" s="9" t="s">
        <v>48</v>
      </c>
      <c r="B7" s="10" t="s">
        <v>18</v>
      </c>
      <c r="C7" s="11">
        <v>12.84</v>
      </c>
      <c r="D7" s="12" t="s">
        <v>16</v>
      </c>
      <c r="E7" s="12">
        <v>1191.77</v>
      </c>
      <c r="F7" s="11">
        <f t="shared" si="0"/>
        <v>15302.326799999999</v>
      </c>
    </row>
    <row r="8" spans="1:7" ht="102">
      <c r="A8" s="9" t="s">
        <v>49</v>
      </c>
      <c r="B8" s="10" t="s">
        <v>93</v>
      </c>
      <c r="C8" s="11">
        <v>15.4</v>
      </c>
      <c r="D8" s="12" t="s">
        <v>16</v>
      </c>
      <c r="E8" s="12">
        <v>6543.32</v>
      </c>
      <c r="F8" s="11">
        <f>E8*C8</f>
        <v>100767.128</v>
      </c>
    </row>
    <row r="9" spans="1:7" ht="18.75">
      <c r="A9" s="9">
        <v>5</v>
      </c>
      <c r="B9" s="15" t="s">
        <v>31</v>
      </c>
      <c r="C9" s="11"/>
      <c r="D9" s="12"/>
      <c r="E9" s="12"/>
      <c r="F9" s="11"/>
    </row>
    <row r="10" spans="1:7" ht="15.75">
      <c r="A10" s="9" t="s">
        <v>32</v>
      </c>
      <c r="B10" s="10" t="s">
        <v>64</v>
      </c>
      <c r="C10" s="11">
        <v>7.7</v>
      </c>
      <c r="D10" s="12" t="s">
        <v>16</v>
      </c>
      <c r="E10" s="12">
        <v>364.32</v>
      </c>
      <c r="F10" s="11">
        <f t="shared" ref="F10:F14" si="1">E10*C10</f>
        <v>2805.2640000000001</v>
      </c>
    </row>
    <row r="11" spans="1:7" ht="15.75">
      <c r="A11" s="9" t="s">
        <v>34</v>
      </c>
      <c r="B11" s="10" t="s">
        <v>35</v>
      </c>
      <c r="C11" s="11">
        <v>6.62</v>
      </c>
      <c r="D11" s="12" t="s">
        <v>16</v>
      </c>
      <c r="E11" s="12">
        <v>788.13</v>
      </c>
      <c r="F11" s="11">
        <f t="shared" si="1"/>
        <v>5217.4206000000004</v>
      </c>
    </row>
    <row r="12" spans="1:7" ht="15.75">
      <c r="A12" s="9" t="s">
        <v>36</v>
      </c>
      <c r="B12" s="10" t="s">
        <v>37</v>
      </c>
      <c r="C12" s="11">
        <v>12.84</v>
      </c>
      <c r="D12" s="12" t="s">
        <v>16</v>
      </c>
      <c r="E12" s="12">
        <v>756.83</v>
      </c>
      <c r="F12" s="11">
        <f t="shared" si="1"/>
        <v>9717.6972000000005</v>
      </c>
    </row>
    <row r="13" spans="1:7" ht="15.75">
      <c r="A13" s="9" t="s">
        <v>38</v>
      </c>
      <c r="B13" s="10" t="s">
        <v>39</v>
      </c>
      <c r="C13" s="11">
        <v>13.24</v>
      </c>
      <c r="D13" s="12" t="s">
        <v>16</v>
      </c>
      <c r="E13" s="12">
        <v>482.26</v>
      </c>
      <c r="F13" s="11">
        <f t="shared" si="1"/>
        <v>6385.1224000000002</v>
      </c>
    </row>
    <row r="14" spans="1:7" ht="15.75">
      <c r="A14" s="9" t="s">
        <v>40</v>
      </c>
      <c r="B14" s="10" t="s">
        <v>41</v>
      </c>
      <c r="C14" s="11">
        <v>20.63</v>
      </c>
      <c r="D14" s="12" t="s">
        <v>16</v>
      </c>
      <c r="E14" s="12">
        <v>167.7</v>
      </c>
      <c r="F14" s="11">
        <f t="shared" si="1"/>
        <v>3459.6509999999994</v>
      </c>
    </row>
    <row r="15" spans="1:7">
      <c r="A15" s="16"/>
      <c r="B15" s="17"/>
      <c r="C15" s="17"/>
      <c r="D15" s="17"/>
      <c r="E15" s="17"/>
      <c r="F15" s="18">
        <f>SUM(F5:F14)</f>
        <v>147735.3229</v>
      </c>
    </row>
    <row r="16" spans="1:7">
      <c r="A16" s="19"/>
      <c r="B16" s="20"/>
      <c r="C16" s="20"/>
      <c r="D16" s="20"/>
      <c r="E16" s="20"/>
      <c r="F16" s="21"/>
    </row>
    <row r="17" spans="1:6">
      <c r="A17" s="19"/>
      <c r="B17" s="20"/>
      <c r="C17" s="20"/>
      <c r="D17" s="20"/>
      <c r="E17" s="20"/>
      <c r="F17" s="21"/>
    </row>
    <row r="18" spans="1:6" ht="41.25" customHeight="1">
      <c r="B18" s="22" t="s">
        <v>42</v>
      </c>
      <c r="C18" s="22"/>
      <c r="D18" s="22"/>
      <c r="E18" s="22"/>
      <c r="F18" s="22"/>
    </row>
  </sheetData>
  <mergeCells count="5">
    <mergeCell ref="A1:F1"/>
    <mergeCell ref="A2:F2"/>
    <mergeCell ref="A3:F3"/>
    <mergeCell ref="B15:E15"/>
    <mergeCell ref="B18:F18"/>
  </mergeCells>
  <pageMargins left="0.28000000000000003" right="0.15" top="0.51" bottom="0.75" header="0.3" footer="0.16"/>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H24"/>
  <sheetViews>
    <sheetView topLeftCell="A16" workbookViewId="0">
      <selection activeCell="H21" sqref="H21"/>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8" ht="18.75">
      <c r="A1" s="1" t="s">
        <v>0</v>
      </c>
      <c r="B1" s="2"/>
      <c r="C1" s="2"/>
      <c r="D1" s="2"/>
      <c r="E1" s="2"/>
      <c r="F1" s="2"/>
      <c r="G1" s="2"/>
      <c r="H1" s="2"/>
    </row>
    <row r="2" spans="1:8" ht="18.75">
      <c r="A2" s="4" t="s">
        <v>1</v>
      </c>
      <c r="B2" s="5"/>
      <c r="C2" s="5"/>
      <c r="D2" s="5"/>
      <c r="E2" s="5"/>
      <c r="F2" s="5"/>
      <c r="G2" s="5"/>
      <c r="H2" s="5"/>
    </row>
    <row r="3" spans="1:8" ht="21" customHeight="1">
      <c r="A3" s="6" t="s">
        <v>73</v>
      </c>
      <c r="B3" s="6"/>
      <c r="C3" s="6"/>
      <c r="D3" s="6"/>
      <c r="E3" s="6"/>
      <c r="F3" s="6"/>
      <c r="G3" s="6"/>
      <c r="H3" s="6"/>
    </row>
    <row r="4" spans="1:8">
      <c r="A4" s="8" t="s">
        <v>3</v>
      </c>
      <c r="B4" s="8" t="s">
        <v>4</v>
      </c>
      <c r="C4" s="8">
        <v>1</v>
      </c>
      <c r="D4" s="8">
        <v>2</v>
      </c>
      <c r="E4" s="8" t="s">
        <v>44</v>
      </c>
      <c r="F4" s="8" t="s">
        <v>6</v>
      </c>
      <c r="G4" s="8" t="s">
        <v>7</v>
      </c>
      <c r="H4" s="8" t="s">
        <v>8</v>
      </c>
    </row>
    <row r="5" spans="1:8" ht="25.5">
      <c r="A5" s="24">
        <v>1</v>
      </c>
      <c r="B5" s="27" t="s">
        <v>60</v>
      </c>
      <c r="C5" s="11">
        <v>1</v>
      </c>
      <c r="D5" s="11">
        <v>2</v>
      </c>
      <c r="E5" s="11">
        <f>C5+D5</f>
        <v>3</v>
      </c>
      <c r="F5" s="12" t="s">
        <v>10</v>
      </c>
      <c r="G5" s="12">
        <v>243.77</v>
      </c>
      <c r="H5" s="11">
        <f>G5*E5</f>
        <v>731.31000000000006</v>
      </c>
    </row>
    <row r="6" spans="1:8" ht="38.25">
      <c r="A6" s="24" t="s">
        <v>74</v>
      </c>
      <c r="B6" s="27" t="s">
        <v>75</v>
      </c>
      <c r="C6" s="11"/>
      <c r="D6" s="11">
        <v>1.59</v>
      </c>
      <c r="E6" s="11">
        <f t="shared" ref="E6:E20" si="0">C6+D6</f>
        <v>1.59</v>
      </c>
      <c r="F6" s="12" t="s">
        <v>13</v>
      </c>
      <c r="G6" s="12">
        <v>642.78</v>
      </c>
      <c r="H6" s="11">
        <f t="shared" ref="H6:H20" si="1">G6*E6</f>
        <v>1022.0202</v>
      </c>
    </row>
    <row r="7" spans="1:8" ht="114.75">
      <c r="A7" s="9" t="s">
        <v>76</v>
      </c>
      <c r="B7" s="10" t="s">
        <v>12</v>
      </c>
      <c r="C7" s="11">
        <v>22.66</v>
      </c>
      <c r="D7" s="11">
        <v>7.43</v>
      </c>
      <c r="E7" s="11">
        <f t="shared" si="0"/>
        <v>30.09</v>
      </c>
      <c r="F7" s="12" t="s">
        <v>13</v>
      </c>
      <c r="G7" s="12">
        <v>112.53</v>
      </c>
      <c r="H7" s="11">
        <f t="shared" si="1"/>
        <v>3386.0277000000001</v>
      </c>
    </row>
    <row r="8" spans="1:8" ht="89.25">
      <c r="A8" s="9" t="s">
        <v>77</v>
      </c>
      <c r="B8" s="13" t="s">
        <v>15</v>
      </c>
      <c r="C8" s="11">
        <v>1.42</v>
      </c>
      <c r="D8" s="11">
        <v>0.53</v>
      </c>
      <c r="E8" s="11">
        <f t="shared" si="0"/>
        <v>1.95</v>
      </c>
      <c r="F8" s="12" t="s">
        <v>16</v>
      </c>
      <c r="G8" s="12">
        <v>228.47</v>
      </c>
      <c r="H8" s="11">
        <f t="shared" si="1"/>
        <v>445.51650000000001</v>
      </c>
    </row>
    <row r="9" spans="1:8" ht="63.75">
      <c r="A9" s="9" t="s">
        <v>78</v>
      </c>
      <c r="B9" s="10" t="s">
        <v>18</v>
      </c>
      <c r="C9" s="11">
        <v>2.36</v>
      </c>
      <c r="D9" s="11">
        <v>0.88400000000000001</v>
      </c>
      <c r="E9" s="11">
        <f t="shared" si="0"/>
        <v>3.2439999999999998</v>
      </c>
      <c r="F9" s="12" t="s">
        <v>16</v>
      </c>
      <c r="G9" s="12">
        <v>1191.77</v>
      </c>
      <c r="H9" s="11">
        <f t="shared" si="1"/>
        <v>3866.1018799999997</v>
      </c>
    </row>
    <row r="10" spans="1:8" ht="102">
      <c r="A10" s="9" t="s">
        <v>19</v>
      </c>
      <c r="B10" s="10" t="s">
        <v>20</v>
      </c>
      <c r="C10" s="11">
        <v>1.1000000000000001</v>
      </c>
      <c r="D10" s="11">
        <v>0.91900000000000004</v>
      </c>
      <c r="E10" s="11">
        <f t="shared" si="0"/>
        <v>2.0190000000000001</v>
      </c>
      <c r="F10" s="12" t="s">
        <v>16</v>
      </c>
      <c r="G10" s="12">
        <v>5913.66</v>
      </c>
      <c r="H10" s="11">
        <f t="shared" si="1"/>
        <v>11939.679540000001</v>
      </c>
    </row>
    <row r="11" spans="1:8" ht="38.25">
      <c r="A11" s="9" t="s">
        <v>79</v>
      </c>
      <c r="B11" s="10" t="s">
        <v>80</v>
      </c>
      <c r="C11" s="11">
        <v>1.89</v>
      </c>
      <c r="D11" s="12">
        <v>1.32</v>
      </c>
      <c r="E11" s="11">
        <f t="shared" si="0"/>
        <v>3.21</v>
      </c>
      <c r="F11" s="12" t="s">
        <v>16</v>
      </c>
      <c r="G11" s="12">
        <v>6543.32</v>
      </c>
      <c r="H11" s="11">
        <f t="shared" si="1"/>
        <v>21004.057199999999</v>
      </c>
    </row>
    <row r="12" spans="1:8" ht="89.25">
      <c r="A12" s="9" t="s">
        <v>81</v>
      </c>
      <c r="B12" s="10" t="s">
        <v>22</v>
      </c>
      <c r="C12" s="11">
        <v>6.69</v>
      </c>
      <c r="D12" s="11">
        <v>3.18</v>
      </c>
      <c r="E12" s="11">
        <f t="shared" si="0"/>
        <v>9.870000000000001</v>
      </c>
      <c r="F12" s="12" t="s">
        <v>16</v>
      </c>
      <c r="G12" s="12">
        <v>2788.17</v>
      </c>
      <c r="H12" s="11">
        <f t="shared" si="1"/>
        <v>27519.237900000004</v>
      </c>
    </row>
    <row r="13" spans="1:8" ht="63.75">
      <c r="A13" s="14" t="s">
        <v>82</v>
      </c>
      <c r="B13" s="10" t="s">
        <v>24</v>
      </c>
      <c r="C13" s="11">
        <v>46.47</v>
      </c>
      <c r="D13" s="12">
        <v>13.93</v>
      </c>
      <c r="E13" s="11">
        <f t="shared" si="0"/>
        <v>60.4</v>
      </c>
      <c r="F13" s="12" t="s">
        <v>25</v>
      </c>
      <c r="G13" s="12">
        <v>259.29000000000002</v>
      </c>
      <c r="H13" s="11">
        <f t="shared" si="1"/>
        <v>15661.116</v>
      </c>
    </row>
    <row r="14" spans="1:8" ht="89.25">
      <c r="A14" s="14" t="s">
        <v>83</v>
      </c>
      <c r="B14" s="10" t="s">
        <v>29</v>
      </c>
      <c r="C14" s="11">
        <v>0.2</v>
      </c>
      <c r="D14" s="11">
        <v>0.16300000000000001</v>
      </c>
      <c r="E14" s="11">
        <f t="shared" si="0"/>
        <v>0.36299999999999999</v>
      </c>
      <c r="F14" s="12" t="s">
        <v>30</v>
      </c>
      <c r="G14" s="12">
        <v>53433.91</v>
      </c>
      <c r="H14" s="11">
        <f t="shared" si="1"/>
        <v>19396.509330000001</v>
      </c>
    </row>
    <row r="15" spans="1:8" ht="18.75">
      <c r="A15" s="24">
        <v>11</v>
      </c>
      <c r="B15" s="15" t="s">
        <v>31</v>
      </c>
      <c r="C15" s="11"/>
      <c r="D15" s="11"/>
      <c r="E15" s="11"/>
      <c r="F15" s="12"/>
      <c r="G15" s="12"/>
      <c r="H15" s="11"/>
    </row>
    <row r="16" spans="1:8">
      <c r="A16" s="24">
        <v>12</v>
      </c>
      <c r="B16" s="10" t="s">
        <v>64</v>
      </c>
      <c r="C16" s="11">
        <v>1.42</v>
      </c>
      <c r="D16" s="11">
        <v>0.53</v>
      </c>
      <c r="E16" s="11">
        <f t="shared" si="0"/>
        <v>1.95</v>
      </c>
      <c r="F16" s="12" t="s">
        <v>13</v>
      </c>
      <c r="G16" s="12">
        <v>364.32</v>
      </c>
      <c r="H16" s="11">
        <f t="shared" si="1"/>
        <v>710.42399999999998</v>
      </c>
    </row>
    <row r="17" spans="1:8">
      <c r="A17" s="24">
        <v>13</v>
      </c>
      <c r="B17" s="10" t="s">
        <v>35</v>
      </c>
      <c r="C17" s="11">
        <v>5.33</v>
      </c>
      <c r="D17" s="11">
        <v>2.65</v>
      </c>
      <c r="E17" s="11">
        <f t="shared" si="0"/>
        <v>7.98</v>
      </c>
      <c r="F17" s="12" t="s">
        <v>13</v>
      </c>
      <c r="G17" s="12">
        <v>788.13</v>
      </c>
      <c r="H17" s="11">
        <f t="shared" si="1"/>
        <v>6289.2773999999999</v>
      </c>
    </row>
    <row r="18" spans="1:8">
      <c r="A18" s="24">
        <v>14</v>
      </c>
      <c r="B18" s="10" t="s">
        <v>65</v>
      </c>
      <c r="C18" s="11">
        <v>9.0500000000000007</v>
      </c>
      <c r="D18" s="11">
        <v>4.0599999999999996</v>
      </c>
      <c r="E18" s="11">
        <f t="shared" si="0"/>
        <v>13.11</v>
      </c>
      <c r="F18" s="12" t="s">
        <v>13</v>
      </c>
      <c r="G18" s="12">
        <v>756.83</v>
      </c>
      <c r="H18" s="11">
        <f t="shared" si="1"/>
        <v>9922.0413000000008</v>
      </c>
    </row>
    <row r="19" spans="1:8">
      <c r="A19" s="24">
        <v>15</v>
      </c>
      <c r="B19" s="10" t="s">
        <v>39</v>
      </c>
      <c r="C19" s="11">
        <v>2.61</v>
      </c>
      <c r="D19" s="11">
        <v>1.95</v>
      </c>
      <c r="E19" s="11">
        <f t="shared" si="0"/>
        <v>4.5599999999999996</v>
      </c>
      <c r="F19" s="12" t="s">
        <v>13</v>
      </c>
      <c r="G19" s="12">
        <v>482.26</v>
      </c>
      <c r="H19" s="11">
        <f t="shared" si="1"/>
        <v>2199.1055999999999</v>
      </c>
    </row>
    <row r="20" spans="1:8">
      <c r="A20" s="24">
        <v>16</v>
      </c>
      <c r="B20" s="10" t="s">
        <v>66</v>
      </c>
      <c r="C20" s="11">
        <v>22.66</v>
      </c>
      <c r="D20" s="11">
        <v>9.02</v>
      </c>
      <c r="E20" s="11">
        <f t="shared" si="0"/>
        <v>31.68</v>
      </c>
      <c r="F20" s="12" t="s">
        <v>13</v>
      </c>
      <c r="G20" s="12">
        <v>167.7</v>
      </c>
      <c r="H20" s="11">
        <f t="shared" si="1"/>
        <v>5312.7359999999999</v>
      </c>
    </row>
    <row r="21" spans="1:8">
      <c r="A21" s="16"/>
      <c r="B21" s="29" t="s">
        <v>67</v>
      </c>
      <c r="C21" s="30"/>
      <c r="D21" s="30"/>
      <c r="E21" s="30"/>
      <c r="F21" s="30"/>
      <c r="G21" s="31"/>
      <c r="H21" s="18">
        <f>SUM(H5:H20)</f>
        <v>129405.16055</v>
      </c>
    </row>
    <row r="22" spans="1:8">
      <c r="A22" s="19"/>
      <c r="B22" s="20"/>
      <c r="C22" s="20"/>
      <c r="D22" s="20"/>
      <c r="E22" s="20"/>
      <c r="F22" s="20"/>
      <c r="G22" s="20"/>
      <c r="H22" s="21"/>
    </row>
    <row r="23" spans="1:8">
      <c r="A23" s="19"/>
      <c r="B23" s="20"/>
      <c r="C23" s="20"/>
      <c r="D23" s="20"/>
      <c r="E23" s="20"/>
      <c r="F23" s="20"/>
      <c r="G23" s="20"/>
      <c r="H23" s="21"/>
    </row>
    <row r="24" spans="1:8" ht="41.25" customHeight="1">
      <c r="B24" s="22" t="s">
        <v>84</v>
      </c>
      <c r="C24" s="22"/>
      <c r="D24" s="22"/>
      <c r="E24" s="22"/>
      <c r="F24" s="22"/>
      <c r="G24" s="22"/>
      <c r="H24" s="22"/>
    </row>
  </sheetData>
  <mergeCells count="5">
    <mergeCell ref="A1:H1"/>
    <mergeCell ref="A2:H2"/>
    <mergeCell ref="A3:H3"/>
    <mergeCell ref="B21:G21"/>
    <mergeCell ref="B24:H24"/>
  </mergeCells>
  <pageMargins left="0.2" right="0.15"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G19"/>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104</v>
      </c>
      <c r="B3" s="6"/>
      <c r="C3" s="6"/>
      <c r="D3" s="6"/>
      <c r="E3" s="6"/>
      <c r="F3" s="6"/>
      <c r="G3" s="7"/>
    </row>
    <row r="4" spans="1:7">
      <c r="A4" s="8" t="s">
        <v>3</v>
      </c>
      <c r="B4" s="8" t="s">
        <v>4</v>
      </c>
      <c r="C4" s="8" t="s">
        <v>5</v>
      </c>
      <c r="D4" s="8" t="s">
        <v>6</v>
      </c>
      <c r="E4" s="8" t="s">
        <v>7</v>
      </c>
      <c r="F4" s="8" t="s">
        <v>8</v>
      </c>
    </row>
    <row r="5" spans="1:7" ht="38.25">
      <c r="A5" s="24">
        <v>1</v>
      </c>
      <c r="B5" s="27" t="s">
        <v>100</v>
      </c>
      <c r="C5" s="11">
        <v>1</v>
      </c>
      <c r="D5" s="12" t="s">
        <v>10</v>
      </c>
      <c r="E5" s="12">
        <v>243.77</v>
      </c>
      <c r="F5" s="11">
        <f>E5*C5</f>
        <v>243.77</v>
      </c>
    </row>
    <row r="6" spans="1:7" ht="114.75">
      <c r="A6" s="9" t="s">
        <v>11</v>
      </c>
      <c r="B6" s="10" t="s">
        <v>12</v>
      </c>
      <c r="C6" s="11">
        <v>28.88</v>
      </c>
      <c r="D6" s="12" t="s">
        <v>13</v>
      </c>
      <c r="E6" s="12">
        <v>112.53</v>
      </c>
      <c r="F6" s="11">
        <f t="shared" ref="F6:F15" si="0">E6*C6</f>
        <v>3249.8663999999999</v>
      </c>
    </row>
    <row r="7" spans="1:7" ht="89.25">
      <c r="A7" s="9" t="s">
        <v>14</v>
      </c>
      <c r="B7" s="13" t="s">
        <v>15</v>
      </c>
      <c r="C7" s="11">
        <v>14.44</v>
      </c>
      <c r="D7" s="12" t="s">
        <v>16</v>
      </c>
      <c r="E7" s="12">
        <v>228.47</v>
      </c>
      <c r="F7" s="11">
        <f t="shared" si="0"/>
        <v>3299.1068</v>
      </c>
    </row>
    <row r="8" spans="1:7" ht="63.75">
      <c r="A8" s="9" t="s">
        <v>17</v>
      </c>
      <c r="B8" s="10" t="s">
        <v>18</v>
      </c>
      <c r="C8" s="11">
        <v>12.04</v>
      </c>
      <c r="D8" s="12" t="s">
        <v>16</v>
      </c>
      <c r="E8" s="12">
        <v>1191.77</v>
      </c>
      <c r="F8" s="11">
        <f t="shared" si="0"/>
        <v>14348.9108</v>
      </c>
    </row>
    <row r="9" spans="1:7" ht="102">
      <c r="A9" s="9" t="s">
        <v>105</v>
      </c>
      <c r="B9" s="10" t="s">
        <v>93</v>
      </c>
      <c r="C9" s="11">
        <v>14.44</v>
      </c>
      <c r="D9" s="12" t="s">
        <v>16</v>
      </c>
      <c r="E9" s="12">
        <v>6543.32</v>
      </c>
      <c r="F9" s="11">
        <f t="shared" si="0"/>
        <v>94485.540799999988</v>
      </c>
    </row>
    <row r="10" spans="1:7" ht="18.75">
      <c r="A10" s="9">
        <v>6</v>
      </c>
      <c r="B10" s="15" t="s">
        <v>31</v>
      </c>
      <c r="C10" s="11"/>
      <c r="D10" s="12"/>
      <c r="E10" s="12"/>
      <c r="F10" s="11"/>
    </row>
    <row r="11" spans="1:7" ht="15.75">
      <c r="A11" s="9" t="s">
        <v>32</v>
      </c>
      <c r="B11" s="10" t="s">
        <v>95</v>
      </c>
      <c r="C11" s="11">
        <v>14.44</v>
      </c>
      <c r="D11" s="12" t="s">
        <v>16</v>
      </c>
      <c r="E11" s="12">
        <v>431.75</v>
      </c>
      <c r="F11" s="11">
        <f t="shared" si="0"/>
        <v>6234.4699999999993</v>
      </c>
    </row>
    <row r="12" spans="1:7" ht="15.75">
      <c r="A12" s="9" t="s">
        <v>34</v>
      </c>
      <c r="B12" s="10" t="s">
        <v>72</v>
      </c>
      <c r="C12" s="11">
        <v>6.21</v>
      </c>
      <c r="D12" s="12" t="s">
        <v>16</v>
      </c>
      <c r="E12" s="12">
        <v>710.13</v>
      </c>
      <c r="F12" s="11">
        <f t="shared" si="0"/>
        <v>4409.9072999999999</v>
      </c>
    </row>
    <row r="13" spans="1:7" ht="15.75">
      <c r="A13" s="9" t="s">
        <v>36</v>
      </c>
      <c r="B13" s="10" t="s">
        <v>106</v>
      </c>
      <c r="C13" s="11">
        <v>12.04</v>
      </c>
      <c r="D13" s="12" t="s">
        <v>16</v>
      </c>
      <c r="E13" s="12">
        <v>664.32</v>
      </c>
      <c r="F13" s="11">
        <f>E13*C13</f>
        <v>7998.4128000000001</v>
      </c>
    </row>
    <row r="14" spans="1:7" ht="15.75">
      <c r="A14" s="9" t="s">
        <v>38</v>
      </c>
      <c r="B14" s="10" t="s">
        <v>107</v>
      </c>
      <c r="C14" s="11">
        <v>12.42</v>
      </c>
      <c r="D14" s="12" t="s">
        <v>16</v>
      </c>
      <c r="E14" s="12">
        <v>391.29</v>
      </c>
      <c r="F14" s="11">
        <f t="shared" si="0"/>
        <v>4859.8218000000006</v>
      </c>
    </row>
    <row r="15" spans="1:7" ht="15.75">
      <c r="A15" s="9" t="s">
        <v>40</v>
      </c>
      <c r="B15" s="10" t="s">
        <v>41</v>
      </c>
      <c r="C15" s="11">
        <v>28.88</v>
      </c>
      <c r="D15" s="12" t="s">
        <v>16</v>
      </c>
      <c r="E15" s="12">
        <v>167.7</v>
      </c>
      <c r="F15" s="11">
        <f t="shared" si="0"/>
        <v>4843.1759999999995</v>
      </c>
    </row>
    <row r="16" spans="1:7">
      <c r="A16" s="16"/>
      <c r="B16" s="17"/>
      <c r="C16" s="17"/>
      <c r="D16" s="17"/>
      <c r="E16" s="17"/>
      <c r="F16" s="18">
        <f>SUM(F5:F15)</f>
        <v>143972.98269999999</v>
      </c>
    </row>
    <row r="17" spans="1:6">
      <c r="A17" s="19"/>
      <c r="B17" s="20"/>
      <c r="C17" s="20"/>
      <c r="D17" s="20"/>
      <c r="E17" s="20"/>
      <c r="F17" s="21"/>
    </row>
    <row r="18" spans="1:6">
      <c r="A18" s="19"/>
      <c r="B18" s="20"/>
      <c r="C18" s="20"/>
      <c r="D18" s="20"/>
      <c r="E18" s="20"/>
      <c r="F18" s="21"/>
    </row>
    <row r="19" spans="1:6" ht="41.25" customHeight="1">
      <c r="B19" s="22" t="s">
        <v>42</v>
      </c>
      <c r="C19" s="22"/>
      <c r="D19" s="22"/>
      <c r="E19" s="22"/>
      <c r="F19" s="22"/>
    </row>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G22"/>
  <sheetViews>
    <sheetView topLeftCell="A16"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3.42578125" customWidth="1"/>
  </cols>
  <sheetData>
    <row r="1" spans="1:7" ht="18.75">
      <c r="A1" s="1" t="s">
        <v>0</v>
      </c>
      <c r="B1" s="2"/>
      <c r="C1" s="2"/>
      <c r="D1" s="2"/>
      <c r="E1" s="2"/>
      <c r="F1" s="2"/>
      <c r="G1" s="3"/>
    </row>
    <row r="2" spans="1:7" ht="18.75">
      <c r="A2" s="4" t="s">
        <v>1</v>
      </c>
      <c r="B2" s="5"/>
      <c r="C2" s="5"/>
      <c r="D2" s="5"/>
      <c r="E2" s="5"/>
      <c r="F2" s="5"/>
      <c r="G2" s="3"/>
    </row>
    <row r="3" spans="1:7" ht="39" customHeight="1">
      <c r="A3" s="6" t="s">
        <v>85</v>
      </c>
      <c r="B3" s="6"/>
      <c r="C3" s="6"/>
      <c r="D3" s="6"/>
      <c r="E3" s="6"/>
      <c r="F3" s="6"/>
      <c r="G3" s="7"/>
    </row>
    <row r="4" spans="1:7">
      <c r="A4" s="8" t="s">
        <v>3</v>
      </c>
      <c r="B4" s="8" t="s">
        <v>4</v>
      </c>
      <c r="C4" s="8" t="s">
        <v>5</v>
      </c>
      <c r="D4" s="8" t="s">
        <v>6</v>
      </c>
      <c r="E4" s="8" t="s">
        <v>7</v>
      </c>
      <c r="F4" s="8" t="s">
        <v>8</v>
      </c>
    </row>
    <row r="5" spans="1:7" ht="38.25">
      <c r="A5" s="24" t="s">
        <v>86</v>
      </c>
      <c r="B5" s="27" t="s">
        <v>87</v>
      </c>
      <c r="C5" s="11">
        <v>2.5099999999999998</v>
      </c>
      <c r="D5" s="12" t="s">
        <v>13</v>
      </c>
      <c r="E5" s="12">
        <v>642.78</v>
      </c>
      <c r="F5" s="11">
        <f>E5*C5</f>
        <v>1613.3777999999998</v>
      </c>
    </row>
    <row r="6" spans="1:7" ht="114.75">
      <c r="A6" s="9" t="s">
        <v>11</v>
      </c>
      <c r="B6" s="10" t="s">
        <v>12</v>
      </c>
      <c r="C6" s="11">
        <v>16.32</v>
      </c>
      <c r="D6" s="12" t="s">
        <v>13</v>
      </c>
      <c r="E6" s="12">
        <v>112.53</v>
      </c>
      <c r="F6" s="11">
        <f t="shared" ref="F6:F18" si="0">E6*C6</f>
        <v>1836.4896000000001</v>
      </c>
    </row>
    <row r="7" spans="1:7" ht="89.25">
      <c r="A7" s="9" t="s">
        <v>14</v>
      </c>
      <c r="B7" s="13" t="s">
        <v>15</v>
      </c>
      <c r="C7" s="11">
        <v>1.58</v>
      </c>
      <c r="D7" s="12" t="s">
        <v>16</v>
      </c>
      <c r="E7" s="12">
        <v>228.47</v>
      </c>
      <c r="F7" s="11">
        <f t="shared" si="0"/>
        <v>360.98259999999999</v>
      </c>
    </row>
    <row r="8" spans="1:7" ht="38.25">
      <c r="A8" s="9" t="s">
        <v>88</v>
      </c>
      <c r="B8" s="10" t="s">
        <v>89</v>
      </c>
      <c r="C8" s="11">
        <v>20.64</v>
      </c>
      <c r="D8" s="12" t="s">
        <v>25</v>
      </c>
      <c r="E8" s="12">
        <v>225.81</v>
      </c>
      <c r="F8" s="11">
        <f t="shared" si="0"/>
        <v>4660.7183999999997</v>
      </c>
    </row>
    <row r="9" spans="1:7" ht="102">
      <c r="A9" s="9" t="s">
        <v>90</v>
      </c>
      <c r="B9" s="10" t="s">
        <v>91</v>
      </c>
      <c r="C9" s="11">
        <v>7.88</v>
      </c>
      <c r="D9" s="12" t="s">
        <v>16</v>
      </c>
      <c r="E9" s="12">
        <v>6543.32</v>
      </c>
      <c r="F9" s="11">
        <f t="shared" si="0"/>
        <v>51561.361599999997</v>
      </c>
    </row>
    <row r="10" spans="1:7" ht="102">
      <c r="A10" s="14" t="s">
        <v>92</v>
      </c>
      <c r="B10" s="10" t="s">
        <v>27</v>
      </c>
      <c r="C10" s="11">
        <v>2.62</v>
      </c>
      <c r="D10" s="12" t="s">
        <v>16</v>
      </c>
      <c r="E10" s="12">
        <v>6219.21</v>
      </c>
      <c r="F10" s="11">
        <f t="shared" si="0"/>
        <v>16294.3302</v>
      </c>
    </row>
    <row r="11" spans="1:7" ht="102">
      <c r="A11" s="9" t="s">
        <v>79</v>
      </c>
      <c r="B11" s="10" t="s">
        <v>93</v>
      </c>
      <c r="C11" s="11">
        <v>0.56999999999999995</v>
      </c>
      <c r="D11" s="12" t="s">
        <v>16</v>
      </c>
      <c r="E11" s="12">
        <v>6543.32</v>
      </c>
      <c r="F11" s="11">
        <f t="shared" si="0"/>
        <v>3729.6923999999995</v>
      </c>
    </row>
    <row r="12" spans="1:7" ht="89.25">
      <c r="A12" s="14" t="s">
        <v>94</v>
      </c>
      <c r="B12" s="10" t="s">
        <v>29</v>
      </c>
      <c r="C12" s="32">
        <v>1.038</v>
      </c>
      <c r="D12" s="12" t="s">
        <v>30</v>
      </c>
      <c r="E12" s="12">
        <v>53433.91</v>
      </c>
      <c r="F12" s="11">
        <f t="shared" si="0"/>
        <v>55464.398580000008</v>
      </c>
    </row>
    <row r="13" spans="1:7" ht="18.75">
      <c r="A13" s="9">
        <v>9</v>
      </c>
      <c r="B13" s="15" t="s">
        <v>31</v>
      </c>
      <c r="C13" s="11"/>
      <c r="D13" s="12"/>
      <c r="E13" s="12"/>
      <c r="F13" s="11"/>
    </row>
    <row r="14" spans="1:7" ht="15.75">
      <c r="A14" s="9" t="s">
        <v>32</v>
      </c>
      <c r="B14" s="10" t="s">
        <v>95</v>
      </c>
      <c r="C14" s="11">
        <v>1.58</v>
      </c>
      <c r="D14" s="12" t="s">
        <v>16</v>
      </c>
      <c r="E14" s="12">
        <v>431.75</v>
      </c>
      <c r="F14" s="11">
        <f t="shared" si="0"/>
        <v>682.16500000000008</v>
      </c>
    </row>
    <row r="15" spans="1:7" ht="15.75">
      <c r="A15" s="9" t="s">
        <v>34</v>
      </c>
      <c r="B15" s="10" t="s">
        <v>72</v>
      </c>
      <c r="C15" s="11">
        <v>5.08</v>
      </c>
      <c r="D15" s="12" t="s">
        <v>16</v>
      </c>
      <c r="E15" s="12">
        <v>710.13</v>
      </c>
      <c r="F15" s="11">
        <f t="shared" si="0"/>
        <v>3607.4603999999999</v>
      </c>
    </row>
    <row r="16" spans="1:7">
      <c r="A16" s="9" t="s">
        <v>36</v>
      </c>
      <c r="B16" s="10" t="s">
        <v>96</v>
      </c>
      <c r="C16" s="11">
        <v>671</v>
      </c>
      <c r="D16" s="12" t="s">
        <v>97</v>
      </c>
      <c r="E16" s="12">
        <v>710.21</v>
      </c>
      <c r="F16" s="11">
        <f>E16*C16/1000</f>
        <v>476.55091000000004</v>
      </c>
    </row>
    <row r="17" spans="1:6" ht="15.75">
      <c r="A17" s="9" t="s">
        <v>38</v>
      </c>
      <c r="B17" s="10" t="s">
        <v>98</v>
      </c>
      <c r="C17" s="11">
        <v>9.5399999999999991</v>
      </c>
      <c r="D17" s="12" t="s">
        <v>16</v>
      </c>
      <c r="E17" s="12">
        <v>391.29</v>
      </c>
      <c r="F17" s="11">
        <f t="shared" si="0"/>
        <v>3732.9065999999998</v>
      </c>
    </row>
    <row r="18" spans="1:6" ht="15.75">
      <c r="A18" s="9" t="s">
        <v>40</v>
      </c>
      <c r="B18" s="10" t="s">
        <v>41</v>
      </c>
      <c r="C18" s="11">
        <v>18.829999999999998</v>
      </c>
      <c r="D18" s="12" t="s">
        <v>16</v>
      </c>
      <c r="E18" s="12">
        <v>167.71</v>
      </c>
      <c r="F18" s="11">
        <f t="shared" si="0"/>
        <v>3157.9793</v>
      </c>
    </row>
    <row r="19" spans="1:6">
      <c r="A19" s="16"/>
      <c r="B19" s="17"/>
      <c r="C19" s="17"/>
      <c r="D19" s="17"/>
      <c r="E19" s="17"/>
      <c r="F19" s="18">
        <f>SUM(F5:F18)</f>
        <v>147178.41339</v>
      </c>
    </row>
    <row r="20" spans="1:6">
      <c r="A20" s="19"/>
      <c r="B20" s="20"/>
      <c r="C20" s="20"/>
      <c r="D20" s="20"/>
      <c r="E20" s="20"/>
      <c r="F20" s="21"/>
    </row>
    <row r="21" spans="1:6">
      <c r="A21" s="19"/>
      <c r="B21" s="20"/>
      <c r="C21" s="20"/>
      <c r="D21" s="20"/>
      <c r="E21" s="20"/>
      <c r="F21" s="21"/>
    </row>
    <row r="22" spans="1:6" ht="41.25" customHeight="1">
      <c r="B22" s="22" t="s">
        <v>42</v>
      </c>
      <c r="C22" s="22"/>
      <c r="D22" s="22"/>
      <c r="E22" s="22"/>
      <c r="F22" s="22"/>
    </row>
  </sheetData>
  <mergeCells count="5">
    <mergeCell ref="A1:F1"/>
    <mergeCell ref="A2:F2"/>
    <mergeCell ref="A3:F3"/>
    <mergeCell ref="B19:E19"/>
    <mergeCell ref="B22:F22"/>
  </mergeCells>
  <pageMargins left="0.22" right="0.1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24"/>
  <sheetViews>
    <sheetView topLeftCell="A19" workbookViewId="0">
      <selection activeCell="F21" sqref="F21"/>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99</v>
      </c>
      <c r="B3" s="6"/>
      <c r="C3" s="6"/>
      <c r="D3" s="6"/>
      <c r="E3" s="6"/>
      <c r="F3" s="6"/>
      <c r="G3" s="7"/>
    </row>
    <row r="4" spans="1:7">
      <c r="A4" s="8" t="s">
        <v>3</v>
      </c>
      <c r="B4" s="8" t="s">
        <v>4</v>
      </c>
      <c r="C4" s="8" t="s">
        <v>5</v>
      </c>
      <c r="D4" s="8" t="s">
        <v>6</v>
      </c>
      <c r="E4" s="8" t="s">
        <v>7</v>
      </c>
      <c r="F4" s="8" t="s">
        <v>8</v>
      </c>
    </row>
    <row r="5" spans="1:7" ht="38.25">
      <c r="A5" s="24">
        <v>1</v>
      </c>
      <c r="B5" s="27" t="s">
        <v>100</v>
      </c>
      <c r="C5" s="11">
        <v>5</v>
      </c>
      <c r="D5" s="12" t="s">
        <v>10</v>
      </c>
      <c r="E5" s="12">
        <v>243.77</v>
      </c>
      <c r="F5" s="11">
        <f>E5*C5</f>
        <v>1218.8500000000001</v>
      </c>
    </row>
    <row r="6" spans="1:7" ht="25.5">
      <c r="A6" s="24" t="s">
        <v>101</v>
      </c>
      <c r="B6" s="27" t="s">
        <v>102</v>
      </c>
      <c r="C6" s="11">
        <v>4.78</v>
      </c>
      <c r="D6" s="12" t="s">
        <v>13</v>
      </c>
      <c r="E6" s="12">
        <v>364.24</v>
      </c>
      <c r="F6" s="11">
        <f>E6*C6</f>
        <v>1741.0672000000002</v>
      </c>
    </row>
    <row r="7" spans="1:7" ht="114.75">
      <c r="A7" s="9" t="s">
        <v>76</v>
      </c>
      <c r="B7" s="10" t="s">
        <v>12</v>
      </c>
      <c r="C7" s="11">
        <v>21.77</v>
      </c>
      <c r="D7" s="12" t="s">
        <v>13</v>
      </c>
      <c r="E7" s="12">
        <v>112.53</v>
      </c>
      <c r="F7" s="11">
        <f t="shared" ref="F7:F20" si="0">E7*C7</f>
        <v>2449.7781</v>
      </c>
    </row>
    <row r="8" spans="1:7" ht="89.25">
      <c r="A8" s="9" t="s">
        <v>77</v>
      </c>
      <c r="B8" s="13" t="s">
        <v>15</v>
      </c>
      <c r="C8" s="11">
        <v>2.65</v>
      </c>
      <c r="D8" s="12" t="s">
        <v>16</v>
      </c>
      <c r="E8" s="12">
        <v>228.47</v>
      </c>
      <c r="F8" s="11">
        <f t="shared" si="0"/>
        <v>605.44549999999992</v>
      </c>
    </row>
    <row r="9" spans="1:7" ht="63.75">
      <c r="A9" s="9" t="s">
        <v>78</v>
      </c>
      <c r="B9" s="10" t="s">
        <v>18</v>
      </c>
      <c r="C9" s="11">
        <v>4.46</v>
      </c>
      <c r="D9" s="12" t="s">
        <v>16</v>
      </c>
      <c r="E9" s="12">
        <v>1191.77</v>
      </c>
      <c r="F9" s="11">
        <f t="shared" si="0"/>
        <v>5315.2942000000003</v>
      </c>
    </row>
    <row r="10" spans="1:7" ht="102">
      <c r="A10" s="9" t="s">
        <v>19</v>
      </c>
      <c r="B10" s="10" t="s">
        <v>20</v>
      </c>
      <c r="C10" s="11">
        <v>3.7378</v>
      </c>
      <c r="D10" s="12" t="s">
        <v>16</v>
      </c>
      <c r="E10" s="12">
        <v>5913.66</v>
      </c>
      <c r="F10" s="11">
        <f t="shared" si="0"/>
        <v>22104.078347999999</v>
      </c>
    </row>
    <row r="11" spans="1:7" ht="89.25">
      <c r="A11" s="9" t="s">
        <v>21</v>
      </c>
      <c r="B11" s="10" t="s">
        <v>22</v>
      </c>
      <c r="C11" s="11">
        <v>8.4738000000000007</v>
      </c>
      <c r="D11" s="12" t="s">
        <v>16</v>
      </c>
      <c r="E11" s="12">
        <v>2788.17</v>
      </c>
      <c r="F11" s="11">
        <f t="shared" si="0"/>
        <v>23626.394946000004</v>
      </c>
    </row>
    <row r="12" spans="1:7" ht="63.75">
      <c r="A12" s="14" t="s">
        <v>23</v>
      </c>
      <c r="B12" s="10" t="s">
        <v>24</v>
      </c>
      <c r="C12" s="11">
        <v>62.71</v>
      </c>
      <c r="D12" s="12" t="s">
        <v>25</v>
      </c>
      <c r="E12" s="12">
        <v>259.29000000000002</v>
      </c>
      <c r="F12" s="11">
        <f t="shared" si="0"/>
        <v>16260.075900000002</v>
      </c>
    </row>
    <row r="13" spans="1:7" ht="102">
      <c r="A13" s="14" t="s">
        <v>103</v>
      </c>
      <c r="B13" s="10" t="s">
        <v>27</v>
      </c>
      <c r="C13" s="11">
        <v>1.4017999999999999</v>
      </c>
      <c r="D13" s="12" t="s">
        <v>16</v>
      </c>
      <c r="E13" s="12">
        <v>6219.31</v>
      </c>
      <c r="F13" s="11">
        <f>E13*C13</f>
        <v>8718.2287579999993</v>
      </c>
    </row>
    <row r="14" spans="1:7" ht="89.25">
      <c r="A14" s="14" t="s">
        <v>83</v>
      </c>
      <c r="B14" s="10" t="s">
        <v>29</v>
      </c>
      <c r="C14" s="11">
        <v>0.14849999999999999</v>
      </c>
      <c r="D14" s="12" t="s">
        <v>30</v>
      </c>
      <c r="E14" s="12">
        <v>53433.91</v>
      </c>
      <c r="F14" s="11">
        <f t="shared" si="0"/>
        <v>7934.9356349999998</v>
      </c>
    </row>
    <row r="15" spans="1:7" ht="18.75">
      <c r="A15" s="9">
        <v>11</v>
      </c>
      <c r="B15" s="15" t="s">
        <v>31</v>
      </c>
      <c r="C15" s="11"/>
      <c r="D15" s="12"/>
      <c r="E15" s="12"/>
      <c r="F15" s="11"/>
    </row>
    <row r="16" spans="1:7" ht="15.75">
      <c r="A16" s="9" t="s">
        <v>32</v>
      </c>
      <c r="B16" s="10" t="s">
        <v>64</v>
      </c>
      <c r="C16" s="11">
        <v>2.6545999999999998</v>
      </c>
      <c r="D16" s="12" t="s">
        <v>16</v>
      </c>
      <c r="E16" s="12">
        <v>364.32</v>
      </c>
      <c r="F16" s="11">
        <f t="shared" si="0"/>
        <v>967.12387199999989</v>
      </c>
    </row>
    <row r="17" spans="1:6" ht="15.75">
      <c r="A17" s="9" t="s">
        <v>34</v>
      </c>
      <c r="B17" s="10" t="s">
        <v>35</v>
      </c>
      <c r="C17" s="11">
        <v>7.58</v>
      </c>
      <c r="D17" s="12" t="s">
        <v>16</v>
      </c>
      <c r="E17" s="12">
        <v>788.13</v>
      </c>
      <c r="F17" s="11">
        <f t="shared" si="0"/>
        <v>5974.0254000000004</v>
      </c>
    </row>
    <row r="18" spans="1:6" ht="15.75">
      <c r="A18" s="9" t="s">
        <v>36</v>
      </c>
      <c r="B18" s="10" t="s">
        <v>37</v>
      </c>
      <c r="C18" s="11">
        <v>8.1537000000000006</v>
      </c>
      <c r="D18" s="12" t="s">
        <v>16</v>
      </c>
      <c r="E18" s="12">
        <v>756.83</v>
      </c>
      <c r="F18" s="11">
        <f>E18*C18</f>
        <v>6170.9647710000008</v>
      </c>
    </row>
    <row r="19" spans="1:6" ht="15.75">
      <c r="A19" s="9" t="s">
        <v>38</v>
      </c>
      <c r="B19" s="10" t="s">
        <v>39</v>
      </c>
      <c r="C19" s="11">
        <v>4.57</v>
      </c>
      <c r="D19" s="12" t="s">
        <v>16</v>
      </c>
      <c r="E19" s="12">
        <v>482.26</v>
      </c>
      <c r="F19" s="11">
        <f t="shared" si="0"/>
        <v>2203.9282000000003</v>
      </c>
    </row>
    <row r="20" spans="1:6" ht="15.75">
      <c r="A20" s="9" t="s">
        <v>40</v>
      </c>
      <c r="B20" s="10" t="s">
        <v>41</v>
      </c>
      <c r="C20" s="11">
        <v>26.55</v>
      </c>
      <c r="D20" s="12" t="s">
        <v>16</v>
      </c>
      <c r="E20" s="12">
        <v>167.71</v>
      </c>
      <c r="F20" s="11">
        <f t="shared" si="0"/>
        <v>4452.7004999999999</v>
      </c>
    </row>
    <row r="21" spans="1:6">
      <c r="A21" s="16"/>
      <c r="B21" s="17"/>
      <c r="C21" s="17"/>
      <c r="D21" s="17"/>
      <c r="E21" s="17"/>
      <c r="F21" s="18">
        <f>SUM(F5:F20)</f>
        <v>109742.89133</v>
      </c>
    </row>
    <row r="22" spans="1:6">
      <c r="A22" s="19"/>
      <c r="B22" s="20"/>
      <c r="C22" s="20"/>
      <c r="D22" s="20"/>
      <c r="E22" s="20"/>
      <c r="F22" s="21"/>
    </row>
    <row r="23" spans="1:6">
      <c r="A23" s="19"/>
      <c r="B23" s="20"/>
      <c r="C23" s="20"/>
      <c r="D23" s="20"/>
      <c r="E23" s="20"/>
      <c r="F23" s="21"/>
    </row>
    <row r="24" spans="1:6" ht="41.25" customHeight="1">
      <c r="B24" s="22" t="s">
        <v>42</v>
      </c>
      <c r="C24" s="22"/>
      <c r="D24" s="22"/>
      <c r="E24" s="22"/>
      <c r="F24" s="22"/>
    </row>
  </sheetData>
  <mergeCells count="5">
    <mergeCell ref="A1:F1"/>
    <mergeCell ref="A2:F2"/>
    <mergeCell ref="A3:F3"/>
    <mergeCell ref="B21:E21"/>
    <mergeCell ref="B24:F24"/>
  </mergeCells>
  <pageMargins left="0.16" right="0.15" top="0.4"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22"/>
  <sheetViews>
    <sheetView topLeftCell="A10" workbookViewId="0">
      <selection activeCell="F19" sqref="F19"/>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130</v>
      </c>
      <c r="B3" s="6"/>
      <c r="C3" s="6"/>
      <c r="D3" s="6"/>
      <c r="E3" s="6"/>
      <c r="F3" s="6"/>
      <c r="G3" s="7"/>
    </row>
    <row r="4" spans="1:7">
      <c r="A4" s="8" t="s">
        <v>3</v>
      </c>
      <c r="B4" s="8" t="s">
        <v>4</v>
      </c>
      <c r="C4" s="8" t="s">
        <v>5</v>
      </c>
      <c r="D4" s="8" t="s">
        <v>6</v>
      </c>
      <c r="E4" s="8" t="s">
        <v>7</v>
      </c>
      <c r="F4" s="8" t="s">
        <v>8</v>
      </c>
    </row>
    <row r="5" spans="1:7" ht="114.75">
      <c r="A5" s="9" t="s">
        <v>45</v>
      </c>
      <c r="B5" s="10" t="s">
        <v>12</v>
      </c>
      <c r="C5" s="11">
        <v>26.67</v>
      </c>
      <c r="D5" s="12" t="s">
        <v>13</v>
      </c>
      <c r="E5" s="12">
        <v>112.53</v>
      </c>
      <c r="F5" s="11">
        <f t="shared" ref="F5:F18" si="0">E5*C5</f>
        <v>3001.1751000000004</v>
      </c>
    </row>
    <row r="6" spans="1:7" ht="89.25">
      <c r="A6" s="9" t="s">
        <v>46</v>
      </c>
      <c r="B6" s="13" t="s">
        <v>15</v>
      </c>
      <c r="C6" s="11">
        <v>2.76</v>
      </c>
      <c r="D6" s="12" t="s">
        <v>16</v>
      </c>
      <c r="E6" s="12">
        <v>228.47</v>
      </c>
      <c r="F6" s="11">
        <f t="shared" si="0"/>
        <v>630.57719999999995</v>
      </c>
    </row>
    <row r="7" spans="1:7" ht="25.5">
      <c r="A7" s="9" t="s">
        <v>131</v>
      </c>
      <c r="B7" s="10" t="s">
        <v>132</v>
      </c>
      <c r="C7" s="11">
        <v>4.5999999999999996</v>
      </c>
      <c r="D7" s="12" t="s">
        <v>13</v>
      </c>
      <c r="E7" s="12">
        <v>1191.77</v>
      </c>
      <c r="F7" s="11">
        <f t="shared" si="0"/>
        <v>5482.1419999999998</v>
      </c>
    </row>
    <row r="8" spans="1:7" ht="102">
      <c r="A8" s="9" t="s">
        <v>133</v>
      </c>
      <c r="B8" s="10" t="s">
        <v>20</v>
      </c>
      <c r="C8" s="11">
        <v>3.988</v>
      </c>
      <c r="D8" s="12" t="s">
        <v>16</v>
      </c>
      <c r="E8" s="12">
        <v>5913.66</v>
      </c>
      <c r="F8" s="11">
        <f>E8*C8</f>
        <v>23583.676080000001</v>
      </c>
    </row>
    <row r="9" spans="1:7" ht="126">
      <c r="A9" s="9" t="s">
        <v>134</v>
      </c>
      <c r="B9" s="33" t="s">
        <v>135</v>
      </c>
      <c r="C9" s="11">
        <v>9.8179999999999996</v>
      </c>
      <c r="D9" s="12" t="s">
        <v>16</v>
      </c>
      <c r="E9" s="12">
        <v>2788.17</v>
      </c>
      <c r="F9" s="11">
        <f t="shared" si="0"/>
        <v>27374.253059999999</v>
      </c>
    </row>
    <row r="10" spans="1:7" ht="63.75">
      <c r="A10" s="9" t="s">
        <v>136</v>
      </c>
      <c r="B10" s="34" t="s">
        <v>137</v>
      </c>
      <c r="C10" s="11">
        <v>72.489999999999995</v>
      </c>
      <c r="D10" s="12" t="s">
        <v>25</v>
      </c>
      <c r="E10" s="12">
        <v>259.29000000000002</v>
      </c>
      <c r="F10" s="11">
        <f t="shared" si="0"/>
        <v>18795.932100000002</v>
      </c>
    </row>
    <row r="11" spans="1:7" ht="102">
      <c r="A11" s="14" t="s">
        <v>121</v>
      </c>
      <c r="B11" s="10" t="s">
        <v>27</v>
      </c>
      <c r="C11" s="11">
        <v>3.4</v>
      </c>
      <c r="D11" s="12" t="s">
        <v>16</v>
      </c>
      <c r="E11" s="12">
        <v>6219.21</v>
      </c>
      <c r="F11" s="11">
        <f t="shared" si="0"/>
        <v>21145.313999999998</v>
      </c>
    </row>
    <row r="12" spans="1:7" ht="89.25">
      <c r="A12" s="14" t="s">
        <v>94</v>
      </c>
      <c r="B12" s="10" t="s">
        <v>29</v>
      </c>
      <c r="C12" s="32">
        <v>0.36</v>
      </c>
      <c r="D12" s="12" t="s">
        <v>30</v>
      </c>
      <c r="E12" s="12">
        <v>53433.91</v>
      </c>
      <c r="F12" s="11">
        <f t="shared" si="0"/>
        <v>19236.207600000002</v>
      </c>
    </row>
    <row r="13" spans="1:7" ht="18.75">
      <c r="A13" s="9">
        <v>9</v>
      </c>
      <c r="B13" s="15" t="s">
        <v>31</v>
      </c>
      <c r="C13" s="11"/>
      <c r="D13" s="12"/>
      <c r="E13" s="12"/>
      <c r="F13" s="11"/>
    </row>
    <row r="14" spans="1:7" ht="15.75">
      <c r="A14" s="9" t="s">
        <v>32</v>
      </c>
      <c r="B14" s="10" t="s">
        <v>64</v>
      </c>
      <c r="C14" s="11">
        <v>2.76</v>
      </c>
      <c r="D14" s="12" t="s">
        <v>16</v>
      </c>
      <c r="E14" s="12">
        <v>364.32</v>
      </c>
      <c r="F14" s="11">
        <f t="shared" si="0"/>
        <v>1005.5231999999999</v>
      </c>
    </row>
    <row r="15" spans="1:7" ht="15.75">
      <c r="A15" s="9" t="s">
        <v>34</v>
      </c>
      <c r="B15" s="10" t="s">
        <v>35</v>
      </c>
      <c r="C15" s="11">
        <v>9.3000000000000007</v>
      </c>
      <c r="D15" s="12" t="s">
        <v>16</v>
      </c>
      <c r="E15" s="12">
        <v>788.13</v>
      </c>
      <c r="F15" s="11">
        <f t="shared" si="0"/>
        <v>7329.6090000000004</v>
      </c>
    </row>
    <row r="16" spans="1:7" ht="15.75">
      <c r="A16" s="9" t="s">
        <v>36</v>
      </c>
      <c r="B16" s="10" t="s">
        <v>138</v>
      </c>
      <c r="C16" s="11">
        <v>14.417999999999999</v>
      </c>
      <c r="D16" s="12" t="s">
        <v>16</v>
      </c>
      <c r="E16" s="12">
        <v>756.83</v>
      </c>
      <c r="F16" s="11">
        <f>E16*C16</f>
        <v>10911.97494</v>
      </c>
    </row>
    <row r="17" spans="1:6" ht="15.75">
      <c r="A17" s="9" t="s">
        <v>38</v>
      </c>
      <c r="B17" s="10" t="s">
        <v>39</v>
      </c>
      <c r="C17" s="11">
        <v>8.51</v>
      </c>
      <c r="D17" s="12" t="s">
        <v>16</v>
      </c>
      <c r="E17" s="12">
        <v>482.26</v>
      </c>
      <c r="F17" s="11">
        <f t="shared" si="0"/>
        <v>4104.0325999999995</v>
      </c>
    </row>
    <row r="18" spans="1:6" ht="15.75">
      <c r="A18" s="9" t="s">
        <v>40</v>
      </c>
      <c r="B18" s="10" t="s">
        <v>41</v>
      </c>
      <c r="C18" s="11">
        <v>26.67</v>
      </c>
      <c r="D18" s="12" t="s">
        <v>16</v>
      </c>
      <c r="E18" s="12">
        <v>167.7</v>
      </c>
      <c r="F18" s="11">
        <f t="shared" si="0"/>
        <v>4472.5590000000002</v>
      </c>
    </row>
    <row r="19" spans="1:6">
      <c r="A19" s="16"/>
      <c r="B19" s="17"/>
      <c r="C19" s="17"/>
      <c r="D19" s="17"/>
      <c r="E19" s="17"/>
      <c r="F19" s="18">
        <f>SUM(F5:F18)</f>
        <v>147072.97588000001</v>
      </c>
    </row>
    <row r="20" spans="1:6">
      <c r="A20" s="19"/>
      <c r="B20" s="20"/>
      <c r="C20" s="20"/>
      <c r="D20" s="20"/>
      <c r="E20" s="20"/>
      <c r="F20" s="21"/>
    </row>
    <row r="21" spans="1:6">
      <c r="A21" s="19"/>
      <c r="B21" s="20"/>
      <c r="C21" s="20"/>
      <c r="D21" s="20"/>
      <c r="E21" s="20"/>
      <c r="F21" s="21"/>
    </row>
    <row r="22" spans="1:6" ht="41.25" customHeight="1">
      <c r="B22" s="22" t="s">
        <v>42</v>
      </c>
      <c r="C22" s="22"/>
      <c r="D22" s="22"/>
      <c r="E22" s="22"/>
      <c r="F22" s="22"/>
    </row>
  </sheetData>
  <mergeCells count="5">
    <mergeCell ref="A1:F1"/>
    <mergeCell ref="A2:F2"/>
    <mergeCell ref="A3:F3"/>
    <mergeCell ref="B19:E19"/>
    <mergeCell ref="B22:F22"/>
  </mergeCells>
  <pageMargins left="0.18" right="0.2" top="0.37"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139</v>
      </c>
      <c r="B3" s="6"/>
      <c r="C3" s="6"/>
      <c r="D3" s="6"/>
      <c r="E3" s="6"/>
      <c r="F3" s="6"/>
      <c r="G3" s="7"/>
    </row>
    <row r="4" spans="1:7">
      <c r="A4" s="8" t="s">
        <v>3</v>
      </c>
      <c r="B4" s="8" t="s">
        <v>4</v>
      </c>
      <c r="C4" s="8" t="s">
        <v>5</v>
      </c>
      <c r="D4" s="8" t="s">
        <v>6</v>
      </c>
      <c r="E4" s="8" t="s">
        <v>7</v>
      </c>
      <c r="F4" s="8" t="s">
        <v>8</v>
      </c>
    </row>
    <row r="5" spans="1:7" ht="114.75">
      <c r="A5" s="9" t="s">
        <v>45</v>
      </c>
      <c r="B5" s="10" t="s">
        <v>12</v>
      </c>
      <c r="C5" s="11">
        <v>24.92</v>
      </c>
      <c r="D5" s="12" t="s">
        <v>13</v>
      </c>
      <c r="E5" s="12">
        <v>112.53</v>
      </c>
      <c r="F5" s="11">
        <f t="shared" ref="F5:F14" si="0">E5*C5</f>
        <v>2804.2476000000001</v>
      </c>
    </row>
    <row r="6" spans="1:7" ht="89.25">
      <c r="A6" s="9" t="s">
        <v>46</v>
      </c>
      <c r="B6" s="13" t="s">
        <v>15</v>
      </c>
      <c r="C6" s="11">
        <v>6.23</v>
      </c>
      <c r="D6" s="12" t="s">
        <v>16</v>
      </c>
      <c r="E6" s="12">
        <v>228.47</v>
      </c>
      <c r="F6" s="11">
        <f t="shared" si="0"/>
        <v>1423.3681000000001</v>
      </c>
    </row>
    <row r="7" spans="1:7" ht="25.5">
      <c r="A7" s="9" t="s">
        <v>131</v>
      </c>
      <c r="B7" s="10" t="s">
        <v>132</v>
      </c>
      <c r="C7" s="11">
        <v>10.384</v>
      </c>
      <c r="D7" s="12" t="s">
        <v>13</v>
      </c>
      <c r="E7" s="12">
        <v>1191.77</v>
      </c>
      <c r="F7" s="11">
        <f t="shared" si="0"/>
        <v>12375.339680000001</v>
      </c>
    </row>
    <row r="8" spans="1:7" ht="102">
      <c r="A8" s="9" t="s">
        <v>49</v>
      </c>
      <c r="B8" s="10" t="s">
        <v>93</v>
      </c>
      <c r="C8" s="11">
        <v>12.46</v>
      </c>
      <c r="D8" s="12" t="s">
        <v>16</v>
      </c>
      <c r="E8" s="12">
        <v>6543.32</v>
      </c>
      <c r="F8" s="11">
        <f>E8*C8</f>
        <v>81529.767200000002</v>
      </c>
    </row>
    <row r="9" spans="1:7" ht="18.75">
      <c r="A9" s="9">
        <v>5</v>
      </c>
      <c r="B9" s="15" t="s">
        <v>31</v>
      </c>
      <c r="C9" s="11"/>
      <c r="D9" s="12"/>
      <c r="E9" s="12"/>
      <c r="F9" s="11"/>
    </row>
    <row r="10" spans="1:7" ht="15.75">
      <c r="A10" s="9" t="s">
        <v>32</v>
      </c>
      <c r="B10" s="10" t="s">
        <v>64</v>
      </c>
      <c r="C10" s="11">
        <v>6.23</v>
      </c>
      <c r="D10" s="12" t="s">
        <v>16</v>
      </c>
      <c r="E10" s="12">
        <v>364.32</v>
      </c>
      <c r="F10" s="11">
        <f t="shared" si="0"/>
        <v>2269.7136</v>
      </c>
    </row>
    <row r="11" spans="1:7" ht="15.75">
      <c r="A11" s="9" t="s">
        <v>34</v>
      </c>
      <c r="B11" s="10" t="s">
        <v>35</v>
      </c>
      <c r="C11" s="11">
        <v>5.36</v>
      </c>
      <c r="D11" s="12" t="s">
        <v>16</v>
      </c>
      <c r="E11" s="12">
        <v>788.13</v>
      </c>
      <c r="F11" s="11">
        <f t="shared" si="0"/>
        <v>4224.3768</v>
      </c>
    </row>
    <row r="12" spans="1:7" ht="15.75">
      <c r="A12" s="9" t="s">
        <v>36</v>
      </c>
      <c r="B12" s="10" t="s">
        <v>138</v>
      </c>
      <c r="C12" s="11">
        <v>10.38</v>
      </c>
      <c r="D12" s="12" t="s">
        <v>16</v>
      </c>
      <c r="E12" s="12">
        <v>756.83</v>
      </c>
      <c r="F12" s="11">
        <f>E12*C12</f>
        <v>7855.8954000000012</v>
      </c>
    </row>
    <row r="13" spans="1:7" ht="15.75">
      <c r="A13" s="9" t="s">
        <v>38</v>
      </c>
      <c r="B13" s="10" t="s">
        <v>39</v>
      </c>
      <c r="C13" s="11">
        <v>10.72</v>
      </c>
      <c r="D13" s="12" t="s">
        <v>16</v>
      </c>
      <c r="E13" s="12">
        <v>482.26</v>
      </c>
      <c r="F13" s="11">
        <f t="shared" si="0"/>
        <v>5169.8272000000006</v>
      </c>
    </row>
    <row r="14" spans="1:7" ht="15.75">
      <c r="A14" s="9" t="s">
        <v>40</v>
      </c>
      <c r="B14" s="10" t="s">
        <v>41</v>
      </c>
      <c r="C14" s="11">
        <v>24.92</v>
      </c>
      <c r="D14" s="12" t="s">
        <v>16</v>
      </c>
      <c r="E14" s="12">
        <v>167.7</v>
      </c>
      <c r="F14" s="11">
        <f t="shared" si="0"/>
        <v>4179.0839999999998</v>
      </c>
    </row>
    <row r="15" spans="1:7">
      <c r="A15" s="16"/>
      <c r="B15" s="17"/>
      <c r="C15" s="17"/>
      <c r="D15" s="17"/>
      <c r="E15" s="17"/>
      <c r="F15" s="18">
        <f>SUM(F5:F14)</f>
        <v>121831.61958</v>
      </c>
    </row>
    <row r="16" spans="1:7">
      <c r="A16" s="19"/>
      <c r="B16" s="20"/>
      <c r="C16" s="20"/>
      <c r="D16" s="20"/>
      <c r="E16" s="20"/>
      <c r="F16" s="21"/>
    </row>
    <row r="17" spans="1:6">
      <c r="A17" s="19"/>
      <c r="B17" s="20"/>
      <c r="C17" s="20"/>
      <c r="D17" s="20"/>
      <c r="E17" s="20"/>
      <c r="F17" s="21"/>
    </row>
    <row r="18" spans="1:6" ht="41.25" customHeight="1">
      <c r="B18" s="22" t="s">
        <v>42</v>
      </c>
      <c r="C18" s="22"/>
      <c r="D18" s="22"/>
      <c r="E18" s="22"/>
      <c r="F18" s="22"/>
    </row>
  </sheetData>
  <mergeCells count="5">
    <mergeCell ref="A1:F1"/>
    <mergeCell ref="A2:F2"/>
    <mergeCell ref="A3:F3"/>
    <mergeCell ref="B15:E15"/>
    <mergeCell ref="B18:F18"/>
  </mergeCells>
  <pageMargins left="0.2" right="0.1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2</v>
      </c>
      <c r="B3" s="6"/>
      <c r="C3" s="6"/>
      <c r="D3" s="6"/>
      <c r="E3" s="6"/>
      <c r="F3" s="6"/>
      <c r="G3" s="7"/>
    </row>
    <row r="4" spans="1:7">
      <c r="A4" s="8" t="s">
        <v>3</v>
      </c>
      <c r="B4" s="8" t="s">
        <v>4</v>
      </c>
      <c r="C4" s="8" t="s">
        <v>5</v>
      </c>
      <c r="D4" s="8" t="s">
        <v>6</v>
      </c>
      <c r="E4" s="8" t="s">
        <v>7</v>
      </c>
      <c r="F4" s="8" t="s">
        <v>8</v>
      </c>
    </row>
    <row r="5" spans="1:7" ht="21">
      <c r="A5" s="9">
        <v>1</v>
      </c>
      <c r="B5" s="9" t="s">
        <v>9</v>
      </c>
      <c r="C5" s="9">
        <v>1</v>
      </c>
      <c r="D5" s="9" t="s">
        <v>10</v>
      </c>
      <c r="E5" s="9">
        <v>243.53</v>
      </c>
      <c r="F5" s="9">
        <f>E5*C5</f>
        <v>243.53</v>
      </c>
    </row>
    <row r="6" spans="1:7" ht="114.75">
      <c r="A6" s="9" t="s">
        <v>11</v>
      </c>
      <c r="B6" s="10" t="s">
        <v>12</v>
      </c>
      <c r="C6" s="11">
        <v>15.88</v>
      </c>
      <c r="D6" s="12" t="s">
        <v>13</v>
      </c>
      <c r="E6" s="12">
        <v>112.53</v>
      </c>
      <c r="F6" s="9">
        <f t="shared" ref="F6:F19" si="0">E6*C6</f>
        <v>1786.9764</v>
      </c>
    </row>
    <row r="7" spans="1:7" ht="89.25">
      <c r="A7" s="9" t="s">
        <v>14</v>
      </c>
      <c r="B7" s="13" t="s">
        <v>15</v>
      </c>
      <c r="C7" s="11">
        <v>1.49</v>
      </c>
      <c r="D7" s="12" t="s">
        <v>16</v>
      </c>
      <c r="E7" s="12">
        <v>228.47</v>
      </c>
      <c r="F7" s="9">
        <f t="shared" si="0"/>
        <v>340.4203</v>
      </c>
    </row>
    <row r="8" spans="1:7" ht="63.75">
      <c r="A8" s="9" t="s">
        <v>17</v>
      </c>
      <c r="B8" s="10" t="s">
        <v>18</v>
      </c>
      <c r="C8" s="11">
        <v>2.5</v>
      </c>
      <c r="D8" s="12" t="s">
        <v>16</v>
      </c>
      <c r="E8" s="12">
        <v>1191.77</v>
      </c>
      <c r="F8" s="9">
        <f t="shared" si="0"/>
        <v>2979.4250000000002</v>
      </c>
    </row>
    <row r="9" spans="1:7" ht="102">
      <c r="A9" s="9" t="s">
        <v>19</v>
      </c>
      <c r="B9" s="10" t="s">
        <v>20</v>
      </c>
      <c r="C9" s="11">
        <v>2.2000000000000002</v>
      </c>
      <c r="D9" s="12" t="s">
        <v>16</v>
      </c>
      <c r="E9" s="12">
        <v>5913.66</v>
      </c>
      <c r="F9" s="11">
        <f>E9*C9</f>
        <v>13010.052000000001</v>
      </c>
    </row>
    <row r="10" spans="1:7" ht="89.25">
      <c r="A10" s="9" t="s">
        <v>21</v>
      </c>
      <c r="B10" s="10" t="s">
        <v>22</v>
      </c>
      <c r="C10" s="11">
        <v>11.894600000000001</v>
      </c>
      <c r="D10" s="12" t="s">
        <v>16</v>
      </c>
      <c r="E10" s="12">
        <v>2788.17</v>
      </c>
      <c r="F10" s="11">
        <f t="shared" si="0"/>
        <v>33164.166882000005</v>
      </c>
    </row>
    <row r="11" spans="1:7" ht="63.75">
      <c r="A11" s="14" t="s">
        <v>23</v>
      </c>
      <c r="B11" s="10" t="s">
        <v>24</v>
      </c>
      <c r="C11" s="11">
        <v>36.886600000000001</v>
      </c>
      <c r="D11" s="12" t="s">
        <v>25</v>
      </c>
      <c r="E11" s="12">
        <v>259.29000000000002</v>
      </c>
      <c r="F11" s="11">
        <f>E11*C11</f>
        <v>9564.3265140000003</v>
      </c>
    </row>
    <row r="12" spans="1:7" ht="102">
      <c r="A12" s="14" t="s">
        <v>26</v>
      </c>
      <c r="B12" s="10" t="s">
        <v>27</v>
      </c>
      <c r="C12" s="11">
        <v>1.65</v>
      </c>
      <c r="D12" s="12" t="s">
        <v>16</v>
      </c>
      <c r="E12" s="12">
        <v>6219.21</v>
      </c>
      <c r="F12" s="11">
        <f t="shared" si="0"/>
        <v>10261.6965</v>
      </c>
    </row>
    <row r="13" spans="1:7" ht="89.25">
      <c r="A13" s="14" t="s">
        <v>28</v>
      </c>
      <c r="B13" s="10" t="s">
        <v>29</v>
      </c>
      <c r="C13" s="11">
        <v>0.17499999999999999</v>
      </c>
      <c r="D13" s="12" t="s">
        <v>30</v>
      </c>
      <c r="E13" s="12">
        <v>53433.91</v>
      </c>
      <c r="F13" s="11">
        <f t="shared" si="0"/>
        <v>9350.9342500000002</v>
      </c>
    </row>
    <row r="14" spans="1:7" ht="18.75">
      <c r="A14" s="9">
        <v>12</v>
      </c>
      <c r="B14" s="15" t="s">
        <v>31</v>
      </c>
      <c r="C14" s="11"/>
      <c r="D14" s="12"/>
      <c r="E14" s="12"/>
      <c r="F14" s="11"/>
    </row>
    <row r="15" spans="1:7" ht="15.75">
      <c r="A15" s="9" t="s">
        <v>32</v>
      </c>
      <c r="B15" s="10" t="s">
        <v>33</v>
      </c>
      <c r="C15" s="11">
        <v>1.49</v>
      </c>
      <c r="D15" s="12" t="s">
        <v>16</v>
      </c>
      <c r="E15" s="12">
        <v>377.8</v>
      </c>
      <c r="F15" s="11">
        <f t="shared" si="0"/>
        <v>562.92200000000003</v>
      </c>
    </row>
    <row r="16" spans="1:7" ht="15.75">
      <c r="A16" s="9" t="s">
        <v>34</v>
      </c>
      <c r="B16" s="10" t="s">
        <v>35</v>
      </c>
      <c r="C16" s="11">
        <v>7.01</v>
      </c>
      <c r="D16" s="12" t="s">
        <v>16</v>
      </c>
      <c r="E16" s="12">
        <v>788.13</v>
      </c>
      <c r="F16" s="11">
        <f t="shared" si="0"/>
        <v>5524.7912999999999</v>
      </c>
    </row>
    <row r="17" spans="1:6" ht="15.75">
      <c r="A17" s="9" t="s">
        <v>36</v>
      </c>
      <c r="B17" s="10" t="s">
        <v>37</v>
      </c>
      <c r="C17" s="11">
        <v>14.4</v>
      </c>
      <c r="D17" s="12" t="s">
        <v>16</v>
      </c>
      <c r="E17" s="12">
        <v>756.83</v>
      </c>
      <c r="F17" s="11">
        <f t="shared" si="0"/>
        <v>10898.352000000001</v>
      </c>
    </row>
    <row r="18" spans="1:6" ht="15.75">
      <c r="A18" s="9" t="s">
        <v>38</v>
      </c>
      <c r="B18" s="10" t="s">
        <v>39</v>
      </c>
      <c r="C18" s="11">
        <v>3.38</v>
      </c>
      <c r="D18" s="12" t="s">
        <v>16</v>
      </c>
      <c r="E18" s="12">
        <v>482.26</v>
      </c>
      <c r="F18" s="11">
        <f t="shared" si="0"/>
        <v>1630.0387999999998</v>
      </c>
    </row>
    <row r="19" spans="1:6" ht="15.75">
      <c r="A19" s="9" t="s">
        <v>40</v>
      </c>
      <c r="B19" s="10" t="s">
        <v>41</v>
      </c>
      <c r="C19" s="11">
        <v>15.88</v>
      </c>
      <c r="D19" s="12" t="s">
        <v>16</v>
      </c>
      <c r="E19" s="12">
        <v>167.71</v>
      </c>
      <c r="F19" s="11">
        <f t="shared" si="0"/>
        <v>2663.2348000000002</v>
      </c>
    </row>
    <row r="20" spans="1:6">
      <c r="A20" s="16"/>
      <c r="B20" s="17"/>
      <c r="C20" s="17"/>
      <c r="D20" s="17"/>
      <c r="E20" s="17"/>
      <c r="F20" s="18">
        <f>SUM(F5:F19)</f>
        <v>101980.86674600001</v>
      </c>
    </row>
    <row r="21" spans="1:6">
      <c r="A21" s="19"/>
      <c r="B21" s="20"/>
      <c r="C21" s="20"/>
      <c r="D21" s="20"/>
      <c r="E21" s="20"/>
      <c r="F21" s="21"/>
    </row>
    <row r="22" spans="1:6">
      <c r="A22" s="19"/>
      <c r="B22" s="20"/>
      <c r="C22" s="20"/>
      <c r="D22" s="20"/>
      <c r="E22" s="20"/>
      <c r="F22" s="21"/>
    </row>
    <row r="23" spans="1:6" ht="41.25" customHeight="1">
      <c r="B23" s="22" t="s">
        <v>42</v>
      </c>
      <c r="C23" s="22"/>
      <c r="D23" s="22"/>
      <c r="E23" s="22"/>
      <c r="F23" s="22"/>
    </row>
  </sheetData>
  <mergeCells count="5">
    <mergeCell ref="A1:F1"/>
    <mergeCell ref="A2:F2"/>
    <mergeCell ref="A3:F3"/>
    <mergeCell ref="B20:E20"/>
    <mergeCell ref="B23:F23"/>
  </mergeCells>
  <pageMargins left="0.18" right="0.16" top="0.53"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3" customHeight="1">
      <c r="A3" s="6" t="s">
        <v>43</v>
      </c>
      <c r="B3" s="6"/>
      <c r="C3" s="6"/>
      <c r="D3" s="6"/>
      <c r="E3" s="6"/>
      <c r="F3" s="6"/>
      <c r="G3" s="7"/>
    </row>
    <row r="4" spans="1:7">
      <c r="A4" s="8" t="s">
        <v>3</v>
      </c>
      <c r="B4" s="8" t="s">
        <v>4</v>
      </c>
      <c r="C4" s="8" t="s">
        <v>44</v>
      </c>
      <c r="D4" s="8" t="s">
        <v>6</v>
      </c>
      <c r="E4" s="8" t="s">
        <v>7</v>
      </c>
      <c r="F4" s="8" t="s">
        <v>8</v>
      </c>
    </row>
    <row r="5" spans="1:7" ht="114.75">
      <c r="A5" s="9" t="s">
        <v>45</v>
      </c>
      <c r="B5" s="10" t="s">
        <v>12</v>
      </c>
      <c r="C5" s="12">
        <v>28.89</v>
      </c>
      <c r="D5" s="12" t="s">
        <v>13</v>
      </c>
      <c r="E5" s="12">
        <v>112.53</v>
      </c>
      <c r="F5" s="23">
        <f t="shared" ref="F5:F14" si="0">E5*C5</f>
        <v>3250.9917</v>
      </c>
    </row>
    <row r="6" spans="1:7" ht="89.25">
      <c r="A6" s="9" t="s">
        <v>46</v>
      </c>
      <c r="B6" s="13" t="s">
        <v>47</v>
      </c>
      <c r="C6" s="12">
        <v>7.23</v>
      </c>
      <c r="D6" s="12" t="s">
        <v>16</v>
      </c>
      <c r="E6" s="12">
        <v>228.47</v>
      </c>
      <c r="F6" s="23">
        <f t="shared" si="0"/>
        <v>1651.8381000000002</v>
      </c>
    </row>
    <row r="7" spans="1:7" ht="63.75">
      <c r="A7" s="9" t="s">
        <v>48</v>
      </c>
      <c r="B7" s="10" t="s">
        <v>18</v>
      </c>
      <c r="C7" s="12">
        <v>12.04</v>
      </c>
      <c r="D7" s="12" t="s">
        <v>16</v>
      </c>
      <c r="E7" s="12">
        <v>1191.77</v>
      </c>
      <c r="F7" s="23">
        <f t="shared" si="0"/>
        <v>14348.9108</v>
      </c>
    </row>
    <row r="8" spans="1:7" ht="76.5">
      <c r="A8" s="9" t="s">
        <v>49</v>
      </c>
      <c r="B8" s="10" t="s">
        <v>50</v>
      </c>
      <c r="C8" s="12">
        <v>14.45</v>
      </c>
      <c r="D8" s="12" t="s">
        <v>16</v>
      </c>
      <c r="E8" s="12">
        <v>6543.32</v>
      </c>
      <c r="F8" s="23">
        <f t="shared" si="0"/>
        <v>94550.973999999987</v>
      </c>
    </row>
    <row r="9" spans="1:7" ht="18.75">
      <c r="A9" s="24">
        <v>5</v>
      </c>
      <c r="B9" s="15" t="s">
        <v>31</v>
      </c>
      <c r="C9" s="12"/>
      <c r="D9" s="12"/>
      <c r="E9" s="12"/>
      <c r="F9" s="23"/>
    </row>
    <row r="10" spans="1:7" ht="15.75">
      <c r="A10" s="9" t="s">
        <v>32</v>
      </c>
      <c r="B10" s="10" t="s">
        <v>51</v>
      </c>
      <c r="C10" s="12">
        <v>7.23</v>
      </c>
      <c r="D10" s="12" t="s">
        <v>16</v>
      </c>
      <c r="E10" s="12">
        <v>404.77</v>
      </c>
      <c r="F10" s="23">
        <f t="shared" si="0"/>
        <v>2926.4870999999998</v>
      </c>
    </row>
    <row r="11" spans="1:7" ht="15.75">
      <c r="A11" s="9" t="s">
        <v>34</v>
      </c>
      <c r="B11" s="10" t="s">
        <v>52</v>
      </c>
      <c r="C11" s="12">
        <v>6.21</v>
      </c>
      <c r="D11" s="12" t="s">
        <v>16</v>
      </c>
      <c r="E11" s="12">
        <v>765.85</v>
      </c>
      <c r="F11" s="23">
        <f t="shared" si="0"/>
        <v>4755.9285</v>
      </c>
    </row>
    <row r="12" spans="1:7" ht="15.75">
      <c r="A12" s="9" t="s">
        <v>36</v>
      </c>
      <c r="B12" s="10" t="s">
        <v>53</v>
      </c>
      <c r="C12" s="12">
        <v>12.04</v>
      </c>
      <c r="D12" s="12" t="s">
        <v>16</v>
      </c>
      <c r="E12" s="12">
        <v>730.6</v>
      </c>
      <c r="F12" s="23">
        <f t="shared" si="0"/>
        <v>8796.4239999999991</v>
      </c>
    </row>
    <row r="13" spans="1:7" ht="15.75">
      <c r="A13" s="9" t="s">
        <v>38</v>
      </c>
      <c r="B13" s="10" t="s">
        <v>54</v>
      </c>
      <c r="C13" s="12">
        <v>12.42</v>
      </c>
      <c r="D13" s="12" t="s">
        <v>16</v>
      </c>
      <c r="E13" s="12">
        <v>458.72</v>
      </c>
      <c r="F13" s="23">
        <f t="shared" si="0"/>
        <v>5697.3024000000005</v>
      </c>
    </row>
    <row r="14" spans="1:7" ht="15.75">
      <c r="A14" s="9" t="s">
        <v>40</v>
      </c>
      <c r="B14" s="10" t="s">
        <v>41</v>
      </c>
      <c r="C14" s="12">
        <v>28.89</v>
      </c>
      <c r="D14" s="12" t="s">
        <v>16</v>
      </c>
      <c r="E14" s="12">
        <v>167.7</v>
      </c>
      <c r="F14" s="23">
        <f t="shared" si="0"/>
        <v>4844.8530000000001</v>
      </c>
    </row>
    <row r="15" spans="1:7">
      <c r="A15" s="16"/>
      <c r="B15" s="17"/>
      <c r="C15" s="17"/>
      <c r="D15" s="17"/>
      <c r="E15" s="17"/>
      <c r="F15" s="18">
        <f>SUM(F5:F14)</f>
        <v>140823.7096</v>
      </c>
    </row>
    <row r="16" spans="1:7">
      <c r="A16" s="19"/>
      <c r="B16" s="20"/>
      <c r="C16" s="20"/>
      <c r="D16" s="20"/>
      <c r="E16" s="20"/>
      <c r="F16" s="21"/>
    </row>
    <row r="17" spans="1:6">
      <c r="A17" s="19"/>
      <c r="B17" s="20"/>
      <c r="C17" s="20"/>
      <c r="D17" s="20"/>
      <c r="E17" s="20"/>
      <c r="F17" s="21"/>
    </row>
    <row r="18" spans="1:6" ht="50.25" customHeight="1">
      <c r="B18" s="22" t="s">
        <v>55</v>
      </c>
      <c r="C18" s="22"/>
      <c r="D18" s="22"/>
      <c r="E18" s="22"/>
      <c r="F18" s="22"/>
    </row>
  </sheetData>
  <mergeCells count="5">
    <mergeCell ref="A1:F1"/>
    <mergeCell ref="A2:F2"/>
    <mergeCell ref="A3:F3"/>
    <mergeCell ref="B15:E15"/>
    <mergeCell ref="B18:F18"/>
  </mergeCells>
  <pageMargins left="0.16" right="0.2" top="0.5699999999999999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20"/>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129</v>
      </c>
      <c r="B3" s="6"/>
      <c r="C3" s="6"/>
      <c r="D3" s="6"/>
      <c r="E3" s="6"/>
      <c r="F3" s="6"/>
      <c r="G3" s="7"/>
    </row>
    <row r="4" spans="1:7">
      <c r="A4" s="8" t="s">
        <v>3</v>
      </c>
      <c r="B4" s="8" t="s">
        <v>4</v>
      </c>
      <c r="C4" s="8" t="s">
        <v>5</v>
      </c>
      <c r="D4" s="8" t="s">
        <v>6</v>
      </c>
      <c r="E4" s="8" t="s">
        <v>7</v>
      </c>
      <c r="F4" s="8" t="s">
        <v>8</v>
      </c>
    </row>
    <row r="5" spans="1:7" ht="25.5">
      <c r="A5" s="12">
        <v>1</v>
      </c>
      <c r="B5" s="10" t="s">
        <v>9</v>
      </c>
      <c r="C5" s="12">
        <v>5</v>
      </c>
      <c r="D5" s="12" t="s">
        <v>10</v>
      </c>
      <c r="E5" s="12">
        <v>243.77</v>
      </c>
      <c r="F5" s="11">
        <f t="shared" ref="F5:F15" si="0">E5*C5</f>
        <v>1218.8500000000001</v>
      </c>
    </row>
    <row r="6" spans="1:7" ht="114.75">
      <c r="A6" s="9" t="s">
        <v>11</v>
      </c>
      <c r="B6" s="10" t="s">
        <v>12</v>
      </c>
      <c r="C6" s="11">
        <v>15.01</v>
      </c>
      <c r="D6" s="12" t="s">
        <v>13</v>
      </c>
      <c r="E6" s="12">
        <v>112.53</v>
      </c>
      <c r="F6" s="11">
        <f t="shared" si="0"/>
        <v>1689.0753</v>
      </c>
    </row>
    <row r="7" spans="1:7" ht="89.25">
      <c r="A7" s="9" t="s">
        <v>14</v>
      </c>
      <c r="B7" s="13" t="s">
        <v>15</v>
      </c>
      <c r="C7" s="11">
        <v>7.5</v>
      </c>
      <c r="D7" s="12" t="s">
        <v>16</v>
      </c>
      <c r="E7" s="12">
        <v>228.47</v>
      </c>
      <c r="F7" s="11">
        <f t="shared" si="0"/>
        <v>1713.5250000000001</v>
      </c>
    </row>
    <row r="8" spans="1:7" ht="63.75">
      <c r="A8" s="9" t="s">
        <v>17</v>
      </c>
      <c r="B8" s="10" t="s">
        <v>18</v>
      </c>
      <c r="C8" s="11">
        <v>12.51</v>
      </c>
      <c r="D8" s="12" t="s">
        <v>16</v>
      </c>
      <c r="E8" s="12">
        <v>1191.77</v>
      </c>
      <c r="F8" s="11">
        <f t="shared" si="0"/>
        <v>14909.0427</v>
      </c>
    </row>
    <row r="9" spans="1:7" ht="102">
      <c r="A9" s="9" t="s">
        <v>105</v>
      </c>
      <c r="B9" s="10" t="s">
        <v>93</v>
      </c>
      <c r="C9" s="11">
        <v>15.01</v>
      </c>
      <c r="D9" s="12" t="s">
        <v>16</v>
      </c>
      <c r="E9" s="12">
        <v>6543.32</v>
      </c>
      <c r="F9" s="11">
        <f t="shared" si="0"/>
        <v>98215.233199999988</v>
      </c>
    </row>
    <row r="10" spans="1:7" ht="18.75">
      <c r="A10" s="9">
        <v>6</v>
      </c>
      <c r="B10" s="15" t="s">
        <v>31</v>
      </c>
      <c r="C10" s="11"/>
      <c r="D10" s="12"/>
      <c r="E10" s="12"/>
      <c r="F10" s="11"/>
    </row>
    <row r="11" spans="1:7" ht="15.75">
      <c r="A11" s="9" t="s">
        <v>32</v>
      </c>
      <c r="B11" s="10" t="s">
        <v>33</v>
      </c>
      <c r="C11" s="11">
        <v>7.5</v>
      </c>
      <c r="D11" s="12" t="s">
        <v>16</v>
      </c>
      <c r="E11" s="12">
        <v>377.8</v>
      </c>
      <c r="F11" s="11">
        <f t="shared" si="0"/>
        <v>2833.5</v>
      </c>
    </row>
    <row r="12" spans="1:7" ht="15.75">
      <c r="A12" s="9" t="s">
        <v>34</v>
      </c>
      <c r="B12" s="10" t="s">
        <v>35</v>
      </c>
      <c r="C12" s="11">
        <v>6.45</v>
      </c>
      <c r="D12" s="12" t="s">
        <v>16</v>
      </c>
      <c r="E12" s="12">
        <v>788.13</v>
      </c>
      <c r="F12" s="11">
        <f t="shared" si="0"/>
        <v>5083.4385000000002</v>
      </c>
    </row>
    <row r="13" spans="1:7" ht="15.75">
      <c r="A13" s="9" t="s">
        <v>36</v>
      </c>
      <c r="B13" s="10" t="s">
        <v>37</v>
      </c>
      <c r="C13" s="11">
        <v>12.51</v>
      </c>
      <c r="D13" s="12" t="s">
        <v>16</v>
      </c>
      <c r="E13" s="12">
        <v>756.83</v>
      </c>
      <c r="F13" s="11">
        <f>E13*C13</f>
        <v>9467.9433000000008</v>
      </c>
    </row>
    <row r="14" spans="1:7" ht="15.75">
      <c r="A14" s="9" t="s">
        <v>38</v>
      </c>
      <c r="B14" s="10" t="s">
        <v>39</v>
      </c>
      <c r="C14" s="11">
        <v>12.91</v>
      </c>
      <c r="D14" s="12" t="s">
        <v>16</v>
      </c>
      <c r="E14" s="12">
        <v>482.26</v>
      </c>
      <c r="F14" s="11">
        <f t="shared" si="0"/>
        <v>6225.9766</v>
      </c>
    </row>
    <row r="15" spans="1:7" ht="15.75">
      <c r="A15" s="9" t="s">
        <v>40</v>
      </c>
      <c r="B15" s="10" t="s">
        <v>41</v>
      </c>
      <c r="C15" s="11">
        <v>15.01</v>
      </c>
      <c r="D15" s="12" t="s">
        <v>16</v>
      </c>
      <c r="E15" s="12">
        <v>167.7</v>
      </c>
      <c r="F15" s="11">
        <f t="shared" si="0"/>
        <v>2517.1769999999997</v>
      </c>
    </row>
    <row r="16" spans="1:7">
      <c r="A16" s="16"/>
      <c r="B16" s="17"/>
      <c r="C16" s="17"/>
      <c r="D16" s="17"/>
      <c r="E16" s="17"/>
      <c r="F16" s="18">
        <f>SUM(F5:F15)</f>
        <v>143873.7616</v>
      </c>
    </row>
    <row r="17" spans="1:6">
      <c r="A17" s="19"/>
      <c r="B17" s="20"/>
      <c r="C17" s="20"/>
      <c r="D17" s="20"/>
      <c r="E17" s="20"/>
      <c r="F17" s="21"/>
    </row>
    <row r="18" spans="1:6" ht="60" customHeight="1">
      <c r="B18" s="22" t="s">
        <v>42</v>
      </c>
      <c r="C18" s="22"/>
      <c r="D18" s="22"/>
      <c r="E18" s="22"/>
      <c r="F18" s="22"/>
    </row>
    <row r="20" spans="1:6" ht="41.25" customHeight="1"/>
  </sheetData>
  <mergeCells count="5">
    <mergeCell ref="A1:F1"/>
    <mergeCell ref="A2:F2"/>
    <mergeCell ref="A3:F3"/>
    <mergeCell ref="B16:E16"/>
    <mergeCell ref="B18:F18"/>
  </mergeCells>
  <pageMargins left="0.16" right="0.1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20"/>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0" customHeight="1">
      <c r="A3" s="6" t="s">
        <v>111</v>
      </c>
      <c r="B3" s="6"/>
      <c r="C3" s="6"/>
      <c r="D3" s="6"/>
      <c r="E3" s="6"/>
      <c r="F3" s="6"/>
      <c r="G3" s="7"/>
    </row>
    <row r="4" spans="1:7">
      <c r="A4" s="8" t="s">
        <v>3</v>
      </c>
      <c r="B4" s="8" t="s">
        <v>4</v>
      </c>
      <c r="C4" s="8" t="s">
        <v>5</v>
      </c>
      <c r="D4" s="8" t="s">
        <v>6</v>
      </c>
      <c r="E4" s="8" t="s">
        <v>7</v>
      </c>
      <c r="F4" s="8" t="s">
        <v>8</v>
      </c>
    </row>
    <row r="5" spans="1:7" ht="25.5">
      <c r="A5" s="12">
        <v>1</v>
      </c>
      <c r="B5" s="10" t="s">
        <v>9</v>
      </c>
      <c r="C5" s="12">
        <v>5</v>
      </c>
      <c r="D5" s="12" t="s">
        <v>10</v>
      </c>
      <c r="E5" s="12">
        <v>243.77</v>
      </c>
      <c r="F5" s="11">
        <f t="shared" ref="F5:F15" si="0">E5*C5</f>
        <v>1218.8500000000001</v>
      </c>
    </row>
    <row r="6" spans="1:7" ht="114.75">
      <c r="A6" s="9" t="s">
        <v>11</v>
      </c>
      <c r="B6" s="10" t="s">
        <v>12</v>
      </c>
      <c r="C6" s="11">
        <v>15.29</v>
      </c>
      <c r="D6" s="12" t="s">
        <v>13</v>
      </c>
      <c r="E6" s="12">
        <v>112.53</v>
      </c>
      <c r="F6" s="11">
        <f t="shared" si="0"/>
        <v>1720.5836999999999</v>
      </c>
    </row>
    <row r="7" spans="1:7" ht="89.25">
      <c r="A7" s="9" t="s">
        <v>14</v>
      </c>
      <c r="B7" s="13" t="s">
        <v>15</v>
      </c>
      <c r="C7" s="11">
        <v>7.65</v>
      </c>
      <c r="D7" s="12" t="s">
        <v>16</v>
      </c>
      <c r="E7" s="12">
        <v>228.47</v>
      </c>
      <c r="F7" s="11">
        <f t="shared" si="0"/>
        <v>1747.7955000000002</v>
      </c>
    </row>
    <row r="8" spans="1:7" ht="63.75">
      <c r="A8" s="9" t="s">
        <v>17</v>
      </c>
      <c r="B8" s="10" t="s">
        <v>18</v>
      </c>
      <c r="C8" s="11">
        <v>12.74</v>
      </c>
      <c r="D8" s="12" t="s">
        <v>16</v>
      </c>
      <c r="E8" s="12">
        <v>1191.77</v>
      </c>
      <c r="F8" s="11">
        <f t="shared" si="0"/>
        <v>15183.149799999999</v>
      </c>
    </row>
    <row r="9" spans="1:7" ht="102">
      <c r="A9" s="9" t="s">
        <v>105</v>
      </c>
      <c r="B9" s="10" t="s">
        <v>93</v>
      </c>
      <c r="C9" s="11">
        <v>15.29</v>
      </c>
      <c r="D9" s="12" t="s">
        <v>16</v>
      </c>
      <c r="E9" s="12">
        <v>6543.32</v>
      </c>
      <c r="F9" s="11">
        <f t="shared" si="0"/>
        <v>100047.36279999999</v>
      </c>
    </row>
    <row r="10" spans="1:7" ht="18.75">
      <c r="A10" s="9">
        <v>6</v>
      </c>
      <c r="B10" s="15" t="s">
        <v>31</v>
      </c>
      <c r="C10" s="11"/>
      <c r="D10" s="12"/>
      <c r="E10" s="12"/>
      <c r="F10" s="11"/>
    </row>
    <row r="11" spans="1:7" ht="15.75">
      <c r="A11" s="9" t="s">
        <v>32</v>
      </c>
      <c r="B11" s="10" t="s">
        <v>33</v>
      </c>
      <c r="C11" s="11">
        <v>7.65</v>
      </c>
      <c r="D11" s="12" t="s">
        <v>16</v>
      </c>
      <c r="E11" s="12">
        <v>377.8</v>
      </c>
      <c r="F11" s="11">
        <f t="shared" si="0"/>
        <v>2890.17</v>
      </c>
    </row>
    <row r="12" spans="1:7" ht="15.75">
      <c r="A12" s="9" t="s">
        <v>34</v>
      </c>
      <c r="B12" s="10" t="s">
        <v>35</v>
      </c>
      <c r="C12" s="11">
        <v>6.57</v>
      </c>
      <c r="D12" s="12" t="s">
        <v>16</v>
      </c>
      <c r="E12" s="12">
        <v>788.13</v>
      </c>
      <c r="F12" s="11">
        <f t="shared" si="0"/>
        <v>5178.0141000000003</v>
      </c>
    </row>
    <row r="13" spans="1:7" ht="15.75">
      <c r="A13" s="9" t="s">
        <v>36</v>
      </c>
      <c r="B13" s="10" t="s">
        <v>37</v>
      </c>
      <c r="C13" s="11">
        <v>12.74</v>
      </c>
      <c r="D13" s="12" t="s">
        <v>16</v>
      </c>
      <c r="E13" s="12">
        <v>756.83</v>
      </c>
      <c r="F13" s="11">
        <f>E13*C13</f>
        <v>9642.0142000000014</v>
      </c>
    </row>
    <row r="14" spans="1:7" ht="15.75">
      <c r="A14" s="9" t="s">
        <v>38</v>
      </c>
      <c r="B14" s="10" t="s">
        <v>39</v>
      </c>
      <c r="C14" s="11">
        <v>13.15</v>
      </c>
      <c r="D14" s="12" t="s">
        <v>16</v>
      </c>
      <c r="E14" s="12">
        <v>482.26</v>
      </c>
      <c r="F14" s="11">
        <f t="shared" si="0"/>
        <v>6341.7190000000001</v>
      </c>
    </row>
    <row r="15" spans="1:7" ht="15.75">
      <c r="A15" s="9" t="s">
        <v>40</v>
      </c>
      <c r="B15" s="10" t="s">
        <v>41</v>
      </c>
      <c r="C15" s="11">
        <v>15.29</v>
      </c>
      <c r="D15" s="12" t="s">
        <v>16</v>
      </c>
      <c r="E15" s="12">
        <v>167.7</v>
      </c>
      <c r="F15" s="11">
        <f t="shared" si="0"/>
        <v>2564.1329999999998</v>
      </c>
    </row>
    <row r="16" spans="1:7">
      <c r="A16" s="16"/>
      <c r="B16" s="17"/>
      <c r="C16" s="17"/>
      <c r="D16" s="17"/>
      <c r="E16" s="17"/>
      <c r="F16" s="18">
        <f>SUM(F5:F15)</f>
        <v>146533.79209999999</v>
      </c>
    </row>
    <row r="17" spans="1:6">
      <c r="A17" s="19"/>
      <c r="B17" s="20"/>
      <c r="C17" s="20"/>
      <c r="D17" s="20"/>
      <c r="E17" s="20"/>
      <c r="F17" s="21"/>
    </row>
    <row r="18" spans="1:6" ht="60" customHeight="1">
      <c r="B18" s="22" t="s">
        <v>42</v>
      </c>
      <c r="C18" s="22"/>
      <c r="D18" s="22"/>
      <c r="E18" s="22"/>
      <c r="F18" s="22"/>
    </row>
    <row r="20" spans="1:6" ht="41.25" customHeight="1"/>
  </sheetData>
  <mergeCells count="5">
    <mergeCell ref="A1:F1"/>
    <mergeCell ref="A2:F2"/>
    <mergeCell ref="A3:F3"/>
    <mergeCell ref="B16:E16"/>
    <mergeCell ref="B18:F18"/>
  </mergeCells>
  <pageMargins left="0.22"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19"/>
  <sheetViews>
    <sheetView topLeftCell="A7" workbookViewId="0">
      <selection activeCell="H16" sqref="H16"/>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24" customHeight="1">
      <c r="A3" s="6" t="s">
        <v>126</v>
      </c>
      <c r="B3" s="6"/>
      <c r="C3" s="6"/>
      <c r="D3" s="6"/>
      <c r="E3" s="6"/>
      <c r="F3" s="6"/>
      <c r="G3" s="6"/>
      <c r="H3" s="6"/>
      <c r="I3" s="7"/>
    </row>
    <row r="4" spans="1:9">
      <c r="A4" s="8" t="s">
        <v>3</v>
      </c>
      <c r="B4" s="8" t="s">
        <v>4</v>
      </c>
      <c r="C4" s="8">
        <v>1</v>
      </c>
      <c r="D4" s="8">
        <v>2</v>
      </c>
      <c r="E4" s="8" t="s">
        <v>44</v>
      </c>
      <c r="F4" s="8" t="s">
        <v>6</v>
      </c>
      <c r="G4" s="8" t="s">
        <v>7</v>
      </c>
      <c r="H4" s="8" t="s">
        <v>8</v>
      </c>
    </row>
    <row r="5" spans="1:9" ht="25.5">
      <c r="A5" s="24">
        <v>1</v>
      </c>
      <c r="B5" s="27" t="s">
        <v>60</v>
      </c>
      <c r="C5" s="11">
        <v>2</v>
      </c>
      <c r="D5" s="11">
        <v>1.03</v>
      </c>
      <c r="E5" s="11">
        <v>2</v>
      </c>
      <c r="F5" s="12" t="s">
        <v>10</v>
      </c>
      <c r="G5" s="12">
        <v>243.77</v>
      </c>
      <c r="H5" s="11">
        <f>G5*E5</f>
        <v>487.54</v>
      </c>
    </row>
    <row r="6" spans="1:9" ht="114.75">
      <c r="A6" s="9" t="s">
        <v>11</v>
      </c>
      <c r="B6" s="10" t="s">
        <v>12</v>
      </c>
      <c r="C6" s="11">
        <v>18.41</v>
      </c>
      <c r="D6" s="11">
        <v>1.03</v>
      </c>
      <c r="E6" s="11">
        <f t="shared" ref="E6:E15" si="0">C6*D6</f>
        <v>18.962299999999999</v>
      </c>
      <c r="F6" s="12" t="s">
        <v>13</v>
      </c>
      <c r="G6" s="12">
        <v>112.53</v>
      </c>
      <c r="H6" s="11">
        <f t="shared" ref="H6:H15" si="1">G6*E6</f>
        <v>2133.8276190000001</v>
      </c>
    </row>
    <row r="7" spans="1:9" ht="89.25">
      <c r="A7" s="9" t="s">
        <v>14</v>
      </c>
      <c r="B7" s="13" t="s">
        <v>15</v>
      </c>
      <c r="C7" s="11">
        <v>9.2100000000000009</v>
      </c>
      <c r="D7" s="11">
        <v>1.03</v>
      </c>
      <c r="E7" s="11">
        <f t="shared" si="0"/>
        <v>9.4863000000000017</v>
      </c>
      <c r="F7" s="12" t="s">
        <v>16</v>
      </c>
      <c r="G7" s="12">
        <v>228.47</v>
      </c>
      <c r="H7" s="11">
        <f t="shared" si="1"/>
        <v>2167.3349610000005</v>
      </c>
    </row>
    <row r="8" spans="1:9" ht="63.75">
      <c r="A8" s="9" t="s">
        <v>17</v>
      </c>
      <c r="B8" s="10" t="s">
        <v>18</v>
      </c>
      <c r="C8" s="11">
        <v>15.34</v>
      </c>
      <c r="D8" s="11">
        <v>1.03</v>
      </c>
      <c r="E8" s="11">
        <f t="shared" si="0"/>
        <v>15.8002</v>
      </c>
      <c r="F8" s="12" t="s">
        <v>16</v>
      </c>
      <c r="G8" s="12">
        <v>1191.77</v>
      </c>
      <c r="H8" s="11">
        <f t="shared" si="1"/>
        <v>18830.204354000001</v>
      </c>
    </row>
    <row r="9" spans="1:9" ht="38.25">
      <c r="A9" s="14" t="s">
        <v>105</v>
      </c>
      <c r="B9" s="10" t="s">
        <v>127</v>
      </c>
      <c r="C9" s="11">
        <v>14.16</v>
      </c>
      <c r="D9" s="11">
        <v>1.03</v>
      </c>
      <c r="E9" s="11">
        <f t="shared" si="0"/>
        <v>14.584800000000001</v>
      </c>
      <c r="F9" s="12" t="s">
        <v>13</v>
      </c>
      <c r="G9" s="12">
        <v>6543.32</v>
      </c>
      <c r="H9" s="11">
        <f t="shared" si="1"/>
        <v>95433.013535999999</v>
      </c>
    </row>
    <row r="10" spans="1:9" ht="18.75">
      <c r="A10" s="24">
        <v>6</v>
      </c>
      <c r="B10" s="15" t="s">
        <v>31</v>
      </c>
      <c r="C10" s="11"/>
      <c r="D10" s="11"/>
      <c r="E10" s="11"/>
      <c r="F10" s="12"/>
      <c r="G10" s="12"/>
      <c r="H10" s="11"/>
    </row>
    <row r="11" spans="1:9">
      <c r="A11" s="24">
        <v>7</v>
      </c>
      <c r="B11" s="10" t="s">
        <v>64</v>
      </c>
      <c r="C11" s="11">
        <v>9.2100000000000009</v>
      </c>
      <c r="D11" s="11">
        <v>1.03</v>
      </c>
      <c r="E11" s="11">
        <f t="shared" si="0"/>
        <v>9.4863000000000017</v>
      </c>
      <c r="F11" s="12" t="s">
        <v>13</v>
      </c>
      <c r="G11" s="12">
        <v>364.32</v>
      </c>
      <c r="H11" s="11">
        <f t="shared" si="1"/>
        <v>3456.0488160000004</v>
      </c>
    </row>
    <row r="12" spans="1:9">
      <c r="A12" s="24">
        <v>8</v>
      </c>
      <c r="B12" s="10" t="s">
        <v>72</v>
      </c>
      <c r="C12" s="11">
        <v>6.08</v>
      </c>
      <c r="D12" s="11">
        <v>1.03</v>
      </c>
      <c r="E12" s="11">
        <f t="shared" si="0"/>
        <v>6.2624000000000004</v>
      </c>
      <c r="F12" s="12" t="s">
        <v>13</v>
      </c>
      <c r="G12" s="12">
        <v>788.13</v>
      </c>
      <c r="H12" s="11">
        <f t="shared" si="1"/>
        <v>4935.5853120000002</v>
      </c>
    </row>
    <row r="13" spans="1:9">
      <c r="A13" s="24">
        <v>9</v>
      </c>
      <c r="B13" s="10" t="s">
        <v>65</v>
      </c>
      <c r="C13" s="11">
        <v>15.34</v>
      </c>
      <c r="D13" s="11">
        <v>1.03</v>
      </c>
      <c r="E13" s="11">
        <f t="shared" si="0"/>
        <v>15.8002</v>
      </c>
      <c r="F13" s="12" t="s">
        <v>13</v>
      </c>
      <c r="G13" s="12">
        <v>756.83</v>
      </c>
      <c r="H13" s="11">
        <f t="shared" si="1"/>
        <v>11958.065366000001</v>
      </c>
    </row>
    <row r="14" spans="1:9">
      <c r="A14" s="24">
        <v>10</v>
      </c>
      <c r="B14" s="10" t="s">
        <v>39</v>
      </c>
      <c r="C14" s="11">
        <v>12.16</v>
      </c>
      <c r="D14" s="11">
        <v>1.03</v>
      </c>
      <c r="E14" s="11">
        <f t="shared" si="0"/>
        <v>12.524800000000001</v>
      </c>
      <c r="F14" s="12" t="s">
        <v>13</v>
      </c>
      <c r="G14" s="12">
        <v>482.26</v>
      </c>
      <c r="H14" s="11">
        <f t="shared" si="1"/>
        <v>6040.2100479999999</v>
      </c>
    </row>
    <row r="15" spans="1:9">
      <c r="A15" s="24">
        <v>11</v>
      </c>
      <c r="B15" s="10" t="s">
        <v>66</v>
      </c>
      <c r="C15" s="11">
        <v>18.41</v>
      </c>
      <c r="D15" s="11">
        <v>1.03</v>
      </c>
      <c r="E15" s="11">
        <f t="shared" si="0"/>
        <v>18.962299999999999</v>
      </c>
      <c r="F15" s="12" t="s">
        <v>13</v>
      </c>
      <c r="G15" s="12">
        <v>167.7</v>
      </c>
      <c r="H15" s="11">
        <f t="shared" si="1"/>
        <v>3179.9777099999997</v>
      </c>
    </row>
    <row r="16" spans="1:9">
      <c r="A16" s="16"/>
      <c r="B16" s="29" t="s">
        <v>67</v>
      </c>
      <c r="C16" s="30"/>
      <c r="D16" s="30"/>
      <c r="E16" s="30"/>
      <c r="F16" s="30"/>
      <c r="G16" s="31"/>
      <c r="H16" s="18">
        <f>SUM(H5:H15)</f>
        <v>148621.807722</v>
      </c>
    </row>
    <row r="17" spans="1:8">
      <c r="A17" s="19"/>
      <c r="B17" s="20"/>
      <c r="C17" s="20"/>
      <c r="D17" s="20"/>
      <c r="E17" s="20"/>
      <c r="F17" s="20"/>
      <c r="G17" s="20"/>
      <c r="H17" s="21"/>
    </row>
    <row r="18" spans="1:8">
      <c r="A18" s="19"/>
      <c r="B18" s="20"/>
      <c r="C18" s="20"/>
      <c r="D18" s="20"/>
      <c r="E18" s="20"/>
      <c r="F18" s="20"/>
      <c r="G18" s="20"/>
      <c r="H18" s="21"/>
    </row>
    <row r="19" spans="1:8" ht="41.25" customHeight="1">
      <c r="B19" s="22" t="s">
        <v>84</v>
      </c>
      <c r="C19" s="22"/>
      <c r="D19" s="22"/>
      <c r="E19" s="22"/>
      <c r="F19" s="22"/>
      <c r="G19" s="22"/>
      <c r="H19" s="22"/>
    </row>
  </sheetData>
  <mergeCells count="5">
    <mergeCell ref="A1:H1"/>
    <mergeCell ref="A2:H2"/>
    <mergeCell ref="A3:H3"/>
    <mergeCell ref="B16:G16"/>
    <mergeCell ref="B19:H19"/>
  </mergeCells>
  <pageMargins left="0.2" right="0.15" top="0.55000000000000004"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21"/>
  <sheetViews>
    <sheetView topLeftCell="A10"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3.25" customHeight="1">
      <c r="A3" s="6" t="s">
        <v>110</v>
      </c>
      <c r="B3" s="6"/>
      <c r="C3" s="6"/>
      <c r="D3" s="6"/>
      <c r="E3" s="6"/>
      <c r="F3" s="6"/>
      <c r="G3" s="7"/>
    </row>
    <row r="4" spans="1:7">
      <c r="A4" s="8" t="s">
        <v>3</v>
      </c>
      <c r="B4" s="8" t="s">
        <v>4</v>
      </c>
      <c r="C4" s="8" t="s">
        <v>5</v>
      </c>
      <c r="D4" s="8" t="s">
        <v>6</v>
      </c>
      <c r="E4" s="8" t="s">
        <v>7</v>
      </c>
      <c r="F4" s="8" t="s">
        <v>8</v>
      </c>
    </row>
    <row r="5" spans="1:7" ht="25.5">
      <c r="A5" s="12">
        <v>1</v>
      </c>
      <c r="B5" s="10" t="s">
        <v>9</v>
      </c>
      <c r="C5" s="12">
        <v>5</v>
      </c>
      <c r="D5" s="12" t="s">
        <v>10</v>
      </c>
      <c r="E5" s="12">
        <v>243.77</v>
      </c>
      <c r="F5" s="11">
        <f t="shared" ref="F5:F15" si="0">E5*C5</f>
        <v>1218.8500000000001</v>
      </c>
    </row>
    <row r="6" spans="1:7" ht="114.75">
      <c r="A6" s="9" t="s">
        <v>11</v>
      </c>
      <c r="B6" s="10" t="s">
        <v>12</v>
      </c>
      <c r="C6" s="11">
        <v>15.29</v>
      </c>
      <c r="D6" s="12" t="s">
        <v>13</v>
      </c>
      <c r="E6" s="12">
        <v>112.53</v>
      </c>
      <c r="F6" s="11">
        <f t="shared" si="0"/>
        <v>1720.5836999999999</v>
      </c>
    </row>
    <row r="7" spans="1:7" ht="89.25">
      <c r="A7" s="9" t="s">
        <v>14</v>
      </c>
      <c r="B7" s="13" t="s">
        <v>15</v>
      </c>
      <c r="C7" s="11">
        <v>7.65</v>
      </c>
      <c r="D7" s="12" t="s">
        <v>16</v>
      </c>
      <c r="E7" s="12">
        <v>228.47</v>
      </c>
      <c r="F7" s="11">
        <f t="shared" si="0"/>
        <v>1747.7955000000002</v>
      </c>
    </row>
    <row r="8" spans="1:7" ht="63.75">
      <c r="A8" s="9" t="s">
        <v>17</v>
      </c>
      <c r="B8" s="10" t="s">
        <v>18</v>
      </c>
      <c r="C8" s="11">
        <v>12.74</v>
      </c>
      <c r="D8" s="12" t="s">
        <v>16</v>
      </c>
      <c r="E8" s="12">
        <v>1191.77</v>
      </c>
      <c r="F8" s="11">
        <f t="shared" si="0"/>
        <v>15183.149799999999</v>
      </c>
    </row>
    <row r="9" spans="1:7" ht="102">
      <c r="A9" s="9" t="s">
        <v>105</v>
      </c>
      <c r="B9" s="10" t="s">
        <v>93</v>
      </c>
      <c r="C9" s="11">
        <v>15.29</v>
      </c>
      <c r="D9" s="12" t="s">
        <v>16</v>
      </c>
      <c r="E9" s="12">
        <v>6543.32</v>
      </c>
      <c r="F9" s="11">
        <f t="shared" si="0"/>
        <v>100047.36279999999</v>
      </c>
    </row>
    <row r="10" spans="1:7" ht="18.75">
      <c r="A10" s="9">
        <v>6</v>
      </c>
      <c r="B10" s="15" t="s">
        <v>31</v>
      </c>
      <c r="C10" s="11"/>
      <c r="D10" s="12"/>
      <c r="E10" s="12"/>
      <c r="F10" s="11"/>
    </row>
    <row r="11" spans="1:7" ht="15.75">
      <c r="A11" s="9" t="s">
        <v>32</v>
      </c>
      <c r="B11" s="10" t="s">
        <v>33</v>
      </c>
      <c r="C11" s="11">
        <v>7.65</v>
      </c>
      <c r="D11" s="12" t="s">
        <v>16</v>
      </c>
      <c r="E11" s="12">
        <v>377.8</v>
      </c>
      <c r="F11" s="11">
        <f t="shared" si="0"/>
        <v>2890.17</v>
      </c>
    </row>
    <row r="12" spans="1:7" ht="15.75">
      <c r="A12" s="9" t="s">
        <v>34</v>
      </c>
      <c r="B12" s="10" t="s">
        <v>35</v>
      </c>
      <c r="C12" s="11">
        <v>6.57</v>
      </c>
      <c r="D12" s="12" t="s">
        <v>16</v>
      </c>
      <c r="E12" s="12">
        <v>788.13</v>
      </c>
      <c r="F12" s="11">
        <f t="shared" si="0"/>
        <v>5178.0141000000003</v>
      </c>
    </row>
    <row r="13" spans="1:7" ht="15.75">
      <c r="A13" s="9" t="s">
        <v>36</v>
      </c>
      <c r="B13" s="10" t="s">
        <v>37</v>
      </c>
      <c r="C13" s="11">
        <v>12.74</v>
      </c>
      <c r="D13" s="12" t="s">
        <v>16</v>
      </c>
      <c r="E13" s="12">
        <v>756.83</v>
      </c>
      <c r="F13" s="11">
        <f>E13*C13</f>
        <v>9642.0142000000014</v>
      </c>
    </row>
    <row r="14" spans="1:7" ht="15.75">
      <c r="A14" s="9" t="s">
        <v>38</v>
      </c>
      <c r="B14" s="10" t="s">
        <v>39</v>
      </c>
      <c r="C14" s="11">
        <v>13.15</v>
      </c>
      <c r="D14" s="12" t="s">
        <v>16</v>
      </c>
      <c r="E14" s="12">
        <v>482.26</v>
      </c>
      <c r="F14" s="11">
        <f t="shared" si="0"/>
        <v>6341.7190000000001</v>
      </c>
    </row>
    <row r="15" spans="1:7" ht="15.75">
      <c r="A15" s="9" t="s">
        <v>40</v>
      </c>
      <c r="B15" s="10" t="s">
        <v>41</v>
      </c>
      <c r="C15" s="11">
        <v>15.29</v>
      </c>
      <c r="D15" s="12" t="s">
        <v>16</v>
      </c>
      <c r="E15" s="12">
        <v>167.7</v>
      </c>
      <c r="F15" s="11">
        <f t="shared" si="0"/>
        <v>2564.1329999999998</v>
      </c>
    </row>
    <row r="16" spans="1:7">
      <c r="A16" s="16"/>
      <c r="B16" s="17"/>
      <c r="C16" s="17"/>
      <c r="D16" s="17"/>
      <c r="E16" s="17"/>
      <c r="F16" s="18">
        <f>SUM(F5:F15)</f>
        <v>146533.79209999999</v>
      </c>
    </row>
    <row r="17" spans="1:6">
      <c r="A17" s="19"/>
      <c r="B17" s="20"/>
      <c r="C17" s="20"/>
      <c r="D17" s="20"/>
      <c r="E17" s="20"/>
      <c r="F17" s="21"/>
    </row>
    <row r="18" spans="1:6">
      <c r="A18" s="19"/>
      <c r="B18" s="20"/>
      <c r="C18" s="20"/>
      <c r="D18" s="20"/>
      <c r="E18" s="20"/>
      <c r="F18" s="21"/>
    </row>
    <row r="19" spans="1:6" ht="60" customHeight="1">
      <c r="B19" s="22" t="s">
        <v>42</v>
      </c>
      <c r="C19" s="22"/>
      <c r="D19" s="22"/>
      <c r="E19" s="22"/>
      <c r="F19" s="22"/>
    </row>
    <row r="21" spans="1:6" ht="41.25" customHeight="1"/>
  </sheetData>
  <mergeCells count="5">
    <mergeCell ref="A1:F1"/>
    <mergeCell ref="A2:F2"/>
    <mergeCell ref="A3:F3"/>
    <mergeCell ref="B16:E16"/>
    <mergeCell ref="B19:F19"/>
  </mergeCells>
  <pageMargins left="0.16" right="0.1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I21"/>
  <sheetViews>
    <sheetView topLeftCell="A16" workbookViewId="0">
      <selection activeCell="H18" sqref="H18"/>
    </sheetView>
  </sheetViews>
  <sheetFormatPr defaultRowHeight="15"/>
  <cols>
    <col min="1" max="1" width="8.7109375" customWidth="1"/>
    <col min="2" max="2" width="44.140625" customWidth="1"/>
    <col min="3" max="3" width="10.140625" hidden="1" customWidth="1"/>
    <col min="4"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22.5" customHeight="1">
      <c r="A3" s="6" t="s">
        <v>108</v>
      </c>
      <c r="B3" s="6"/>
      <c r="C3" s="6"/>
      <c r="D3" s="6"/>
      <c r="E3" s="6"/>
      <c r="F3" s="6"/>
      <c r="G3" s="6"/>
      <c r="H3" s="6"/>
      <c r="I3" s="7"/>
    </row>
    <row r="4" spans="1:9">
      <c r="A4" s="8" t="s">
        <v>3</v>
      </c>
      <c r="B4" s="8" t="s">
        <v>4</v>
      </c>
      <c r="C4" s="8">
        <v>1</v>
      </c>
      <c r="D4" s="8">
        <v>2</v>
      </c>
      <c r="E4" s="8" t="s">
        <v>5</v>
      </c>
      <c r="F4" s="8" t="s">
        <v>6</v>
      </c>
      <c r="G4" s="8" t="s">
        <v>7</v>
      </c>
      <c r="H4" s="8" t="s">
        <v>8</v>
      </c>
    </row>
    <row r="5" spans="1:9" ht="21">
      <c r="A5" s="9">
        <v>1</v>
      </c>
      <c r="B5" s="9" t="s">
        <v>109</v>
      </c>
      <c r="C5" s="9">
        <v>1.55</v>
      </c>
      <c r="D5" s="9">
        <v>2</v>
      </c>
      <c r="E5" s="9">
        <v>3</v>
      </c>
      <c r="F5" s="9" t="s">
        <v>10</v>
      </c>
      <c r="G5" s="9">
        <v>243.77</v>
      </c>
      <c r="H5" s="11">
        <f>G5*E5</f>
        <v>731.31000000000006</v>
      </c>
    </row>
    <row r="6" spans="1:9" ht="114.75">
      <c r="A6" s="9" t="s">
        <v>11</v>
      </c>
      <c r="B6" s="10" t="s">
        <v>12</v>
      </c>
      <c r="C6" s="9">
        <v>1.55</v>
      </c>
      <c r="D6" s="11">
        <v>21.24</v>
      </c>
      <c r="E6" s="9">
        <f t="shared" ref="E6:E17" si="0">D6*C6</f>
        <v>32.921999999999997</v>
      </c>
      <c r="F6" s="12" t="s">
        <v>13</v>
      </c>
      <c r="G6" s="12">
        <v>112.53</v>
      </c>
      <c r="H6" s="11">
        <f t="shared" ref="H6:H17" si="1">G6*E6</f>
        <v>3704.7126599999997</v>
      </c>
    </row>
    <row r="7" spans="1:9" ht="89.25">
      <c r="A7" s="9" t="s">
        <v>14</v>
      </c>
      <c r="B7" s="13" t="s">
        <v>15</v>
      </c>
      <c r="C7" s="9">
        <v>1.55</v>
      </c>
      <c r="D7" s="11">
        <v>2.12</v>
      </c>
      <c r="E7" s="9">
        <f t="shared" si="0"/>
        <v>3.2860000000000005</v>
      </c>
      <c r="F7" s="12" t="s">
        <v>16</v>
      </c>
      <c r="G7" s="12">
        <v>228.47</v>
      </c>
      <c r="H7" s="11">
        <f t="shared" si="1"/>
        <v>750.75242000000014</v>
      </c>
    </row>
    <row r="8" spans="1:9" ht="63.75">
      <c r="A8" s="9" t="s">
        <v>17</v>
      </c>
      <c r="B8" s="10" t="s">
        <v>18</v>
      </c>
      <c r="C8" s="9">
        <v>1.55</v>
      </c>
      <c r="D8" s="11">
        <v>3.54</v>
      </c>
      <c r="E8" s="9">
        <f t="shared" si="0"/>
        <v>5.4870000000000001</v>
      </c>
      <c r="F8" s="12" t="s">
        <v>16</v>
      </c>
      <c r="G8" s="12">
        <v>1191.77</v>
      </c>
      <c r="H8" s="11">
        <f t="shared" si="1"/>
        <v>6539.2419900000004</v>
      </c>
    </row>
    <row r="9" spans="1:9" ht="102">
      <c r="A9" s="9" t="s">
        <v>61</v>
      </c>
      <c r="B9" s="10" t="s">
        <v>20</v>
      </c>
      <c r="C9" s="9">
        <v>1.55</v>
      </c>
      <c r="D9" s="11">
        <v>2.91</v>
      </c>
      <c r="E9" s="9">
        <f t="shared" si="0"/>
        <v>4.5105000000000004</v>
      </c>
      <c r="F9" s="12" t="s">
        <v>16</v>
      </c>
      <c r="G9" s="12">
        <v>5913.66</v>
      </c>
      <c r="H9" s="11">
        <f t="shared" si="1"/>
        <v>26673.563430000002</v>
      </c>
    </row>
    <row r="10" spans="1:9" ht="89.25">
      <c r="A10" s="9" t="s">
        <v>62</v>
      </c>
      <c r="B10" s="10" t="s">
        <v>22</v>
      </c>
      <c r="C10" s="9">
        <v>1.55</v>
      </c>
      <c r="D10" s="11">
        <v>6.29</v>
      </c>
      <c r="E10" s="9">
        <f t="shared" si="0"/>
        <v>9.7495000000000012</v>
      </c>
      <c r="F10" s="12" t="s">
        <v>16</v>
      </c>
      <c r="G10" s="12">
        <v>2788.17</v>
      </c>
      <c r="H10" s="11">
        <f t="shared" si="1"/>
        <v>27183.263415000005</v>
      </c>
    </row>
    <row r="11" spans="1:9" ht="63.75">
      <c r="A11" s="14" t="s">
        <v>63</v>
      </c>
      <c r="B11" s="10" t="s">
        <v>24</v>
      </c>
      <c r="C11" s="9">
        <v>1.55</v>
      </c>
      <c r="D11" s="11">
        <v>51.12</v>
      </c>
      <c r="E11" s="9">
        <f t="shared" si="0"/>
        <v>79.236000000000004</v>
      </c>
      <c r="F11" s="12" t="s">
        <v>25</v>
      </c>
      <c r="G11" s="12">
        <v>259.29000000000002</v>
      </c>
      <c r="H11" s="11">
        <f t="shared" si="1"/>
        <v>20545.102440000002</v>
      </c>
    </row>
    <row r="12" spans="1:9" ht="18.75">
      <c r="A12" s="9">
        <v>8</v>
      </c>
      <c r="B12" s="15" t="s">
        <v>31</v>
      </c>
      <c r="C12" s="9"/>
      <c r="D12" s="11"/>
      <c r="E12" s="9"/>
      <c r="F12" s="12"/>
      <c r="G12" s="12"/>
      <c r="H12" s="11"/>
    </row>
    <row r="13" spans="1:9" ht="15.75">
      <c r="A13" s="9" t="s">
        <v>32</v>
      </c>
      <c r="B13" s="10" t="s">
        <v>95</v>
      </c>
      <c r="C13" s="9">
        <v>1.55</v>
      </c>
      <c r="D13" s="11">
        <v>2.12</v>
      </c>
      <c r="E13" s="9">
        <f t="shared" si="0"/>
        <v>3.2860000000000005</v>
      </c>
      <c r="F13" s="12" t="s">
        <v>16</v>
      </c>
      <c r="G13" s="12">
        <v>431.75</v>
      </c>
      <c r="H13" s="11">
        <f t="shared" si="1"/>
        <v>1418.7305000000001</v>
      </c>
    </row>
    <row r="14" spans="1:9" ht="15.75">
      <c r="A14" s="9" t="s">
        <v>34</v>
      </c>
      <c r="B14" s="10" t="s">
        <v>72</v>
      </c>
      <c r="C14" s="9">
        <v>1.55</v>
      </c>
      <c r="D14" s="11">
        <v>5.33</v>
      </c>
      <c r="E14" s="9">
        <f t="shared" si="0"/>
        <v>8.2614999999999998</v>
      </c>
      <c r="F14" s="12" t="s">
        <v>16</v>
      </c>
      <c r="G14" s="12">
        <v>710.13</v>
      </c>
      <c r="H14" s="11">
        <f t="shared" si="1"/>
        <v>5866.7389949999997</v>
      </c>
    </row>
    <row r="15" spans="1:9" ht="15.75">
      <c r="A15" s="9" t="s">
        <v>36</v>
      </c>
      <c r="B15" s="10" t="s">
        <v>106</v>
      </c>
      <c r="C15" s="9">
        <v>1.55</v>
      </c>
      <c r="D15" s="11">
        <v>9.83</v>
      </c>
      <c r="E15" s="9">
        <f t="shared" si="0"/>
        <v>15.236500000000001</v>
      </c>
      <c r="F15" s="12" t="s">
        <v>16</v>
      </c>
      <c r="G15" s="12">
        <v>664.32</v>
      </c>
      <c r="H15" s="11">
        <f t="shared" si="1"/>
        <v>10121.911680000001</v>
      </c>
    </row>
    <row r="16" spans="1:9" ht="15.75">
      <c r="A16" s="9" t="s">
        <v>38</v>
      </c>
      <c r="B16" s="10" t="s">
        <v>98</v>
      </c>
      <c r="C16" s="9">
        <v>1.55</v>
      </c>
      <c r="D16" s="11">
        <v>2.62</v>
      </c>
      <c r="E16" s="9">
        <f t="shared" si="0"/>
        <v>4.0609999999999999</v>
      </c>
      <c r="F16" s="12" t="s">
        <v>16</v>
      </c>
      <c r="G16" s="12">
        <v>391.29</v>
      </c>
      <c r="H16" s="11">
        <f t="shared" si="1"/>
        <v>1589.0286900000001</v>
      </c>
    </row>
    <row r="17" spans="1:8" ht="15.75">
      <c r="A17" s="9" t="s">
        <v>40</v>
      </c>
      <c r="B17" s="10" t="s">
        <v>41</v>
      </c>
      <c r="C17" s="9">
        <v>1.55</v>
      </c>
      <c r="D17" s="11">
        <v>21.24</v>
      </c>
      <c r="E17" s="9">
        <f t="shared" si="0"/>
        <v>32.921999999999997</v>
      </c>
      <c r="F17" s="12" t="s">
        <v>16</v>
      </c>
      <c r="G17" s="12">
        <v>167.71</v>
      </c>
      <c r="H17" s="11">
        <f t="shared" si="1"/>
        <v>5521.3486199999998</v>
      </c>
    </row>
    <row r="18" spans="1:8">
      <c r="A18" s="16"/>
      <c r="B18" s="17"/>
      <c r="C18" s="17"/>
      <c r="D18" s="17"/>
      <c r="E18" s="17"/>
      <c r="F18" s="17"/>
      <c r="G18" s="17"/>
      <c r="H18" s="18">
        <f>SUM(H5:H17)</f>
        <v>110645.70484000003</v>
      </c>
    </row>
    <row r="19" spans="1:8">
      <c r="A19" s="19"/>
      <c r="B19" s="20"/>
      <c r="C19" s="20"/>
      <c r="D19" s="20"/>
      <c r="E19" s="20"/>
      <c r="F19" s="20"/>
      <c r="G19" s="20"/>
      <c r="H19" s="21"/>
    </row>
    <row r="20" spans="1:8">
      <c r="A20" s="19"/>
      <c r="B20" s="20"/>
      <c r="C20" s="20"/>
      <c r="D20" s="20"/>
      <c r="E20" s="20"/>
      <c r="F20" s="20"/>
      <c r="G20" s="20"/>
      <c r="H20" s="21"/>
    </row>
    <row r="21" spans="1:8" ht="41.25" customHeight="1">
      <c r="B21" s="22" t="s">
        <v>42</v>
      </c>
      <c r="C21" s="22"/>
      <c r="D21" s="22"/>
      <c r="E21" s="22"/>
      <c r="F21" s="22"/>
      <c r="G21" s="22"/>
      <c r="H21" s="22"/>
    </row>
  </sheetData>
  <mergeCells count="5">
    <mergeCell ref="A1:H1"/>
    <mergeCell ref="A2:H2"/>
    <mergeCell ref="A3:H3"/>
    <mergeCell ref="B18:G18"/>
    <mergeCell ref="B21:H21"/>
  </mergeCells>
  <pageMargins left="0.16" right="0.15" top="0.47" bottom="0.28999999999999998" header="0.3" footer="0.16"/>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I14"/>
  <sheetViews>
    <sheetView tabSelected="1" topLeftCell="A10" workbookViewId="0">
      <selection activeCell="H10" sqref="H10"/>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23.25" customHeight="1">
      <c r="A3" s="6" t="s">
        <v>56</v>
      </c>
      <c r="B3" s="6"/>
      <c r="C3" s="6"/>
      <c r="D3" s="6"/>
      <c r="E3" s="6"/>
      <c r="F3" s="6"/>
      <c r="G3" s="6"/>
      <c r="H3" s="6"/>
      <c r="I3" s="7"/>
    </row>
    <row r="4" spans="1:9">
      <c r="A4" s="8" t="s">
        <v>3</v>
      </c>
      <c r="B4" s="8" t="s">
        <v>4</v>
      </c>
      <c r="C4" s="8">
        <v>1</v>
      </c>
      <c r="D4" s="8">
        <v>2</v>
      </c>
      <c r="E4" s="8" t="s">
        <v>5</v>
      </c>
      <c r="F4" s="8" t="s">
        <v>6</v>
      </c>
      <c r="G4" s="8" t="s">
        <v>7</v>
      </c>
      <c r="H4" s="8" t="s">
        <v>8</v>
      </c>
    </row>
    <row r="5" spans="1:9" ht="102">
      <c r="A5" s="14" t="s">
        <v>57</v>
      </c>
      <c r="B5" s="10" t="s">
        <v>27</v>
      </c>
      <c r="C5" s="11">
        <v>1.9</v>
      </c>
      <c r="D5" s="25">
        <v>1.1399999999999999</v>
      </c>
      <c r="E5" s="12">
        <v>11.89</v>
      </c>
      <c r="F5" s="12" t="s">
        <v>16</v>
      </c>
      <c r="G5" s="12">
        <v>6219.21</v>
      </c>
      <c r="H5" s="26">
        <f t="shared" ref="H5:H9" si="0">G5*E5</f>
        <v>73946.406900000002</v>
      </c>
    </row>
    <row r="6" spans="1:9" ht="89.25">
      <c r="A6" s="14" t="s">
        <v>58</v>
      </c>
      <c r="B6" s="10" t="s">
        <v>29</v>
      </c>
      <c r="C6" s="11">
        <v>0.83</v>
      </c>
      <c r="D6" s="11">
        <v>0.14000000000000001</v>
      </c>
      <c r="E6" s="12">
        <v>1.26</v>
      </c>
      <c r="F6" s="12" t="s">
        <v>30</v>
      </c>
      <c r="G6" s="12">
        <v>53433.91</v>
      </c>
      <c r="H6" s="26">
        <f t="shared" si="0"/>
        <v>67326.726600000009</v>
      </c>
    </row>
    <row r="7" spans="1:9" ht="18.75">
      <c r="A7" s="9">
        <v>3</v>
      </c>
      <c r="B7" s="15" t="s">
        <v>31</v>
      </c>
      <c r="C7" s="11"/>
      <c r="D7" s="11"/>
      <c r="E7" s="12"/>
      <c r="F7" s="12"/>
      <c r="G7" s="12"/>
      <c r="H7" s="26"/>
    </row>
    <row r="8" spans="1:9" ht="15.75">
      <c r="A8" s="9" t="s">
        <v>32</v>
      </c>
      <c r="B8" s="10" t="s">
        <v>35</v>
      </c>
      <c r="C8" s="11">
        <v>2.5972</v>
      </c>
      <c r="D8" s="11">
        <v>2.62</v>
      </c>
      <c r="E8" s="12">
        <v>5.1130000000000004</v>
      </c>
      <c r="F8" s="12" t="s">
        <v>16</v>
      </c>
      <c r="G8" s="12">
        <v>710.13</v>
      </c>
      <c r="H8" s="26">
        <f t="shared" si="0"/>
        <v>3630.8946900000001</v>
      </c>
    </row>
    <row r="9" spans="1:9" ht="15.75">
      <c r="A9" s="9" t="s">
        <v>36</v>
      </c>
      <c r="B9" s="10" t="s">
        <v>39</v>
      </c>
      <c r="C9" s="11">
        <v>5.9725000000000001</v>
      </c>
      <c r="D9" s="11">
        <v>3.16</v>
      </c>
      <c r="E9" s="12">
        <v>10.225</v>
      </c>
      <c r="F9" s="12" t="s">
        <v>16</v>
      </c>
      <c r="G9" s="12">
        <v>391.29</v>
      </c>
      <c r="H9" s="26">
        <f t="shared" si="0"/>
        <v>4000.9402500000001</v>
      </c>
    </row>
    <row r="10" spans="1:9">
      <c r="A10" s="16"/>
      <c r="B10" s="17"/>
      <c r="C10" s="17"/>
      <c r="D10" s="17"/>
      <c r="E10" s="17"/>
      <c r="F10" s="17"/>
      <c r="G10" s="17"/>
      <c r="H10" s="18">
        <f>SUM(H5:H9)</f>
        <v>148904.96844</v>
      </c>
    </row>
    <row r="11" spans="1:9">
      <c r="A11" s="19"/>
      <c r="B11" s="20"/>
      <c r="C11" s="20"/>
      <c r="D11" s="20"/>
      <c r="E11" s="20"/>
      <c r="F11" s="20"/>
      <c r="G11" s="20"/>
      <c r="H11" s="21"/>
    </row>
    <row r="12" spans="1:9" ht="8.25" customHeight="1">
      <c r="A12" s="19"/>
      <c r="B12" s="20"/>
      <c r="C12" s="20"/>
      <c r="D12" s="20"/>
      <c r="E12" s="20"/>
      <c r="F12" s="20"/>
      <c r="G12" s="20"/>
      <c r="H12" s="21"/>
    </row>
    <row r="13" spans="1:9" ht="69.75" customHeight="1">
      <c r="B13" s="22" t="s">
        <v>42</v>
      </c>
      <c r="C13" s="22"/>
      <c r="D13" s="22"/>
      <c r="E13" s="22"/>
      <c r="F13" s="22"/>
      <c r="G13" s="22"/>
      <c r="H13" s="22"/>
    </row>
    <row r="14" spans="1:9" ht="47.25" customHeight="1"/>
  </sheetData>
  <mergeCells count="5">
    <mergeCell ref="A1:H1"/>
    <mergeCell ref="A2:H2"/>
    <mergeCell ref="A3:H3"/>
    <mergeCell ref="B10:G10"/>
    <mergeCell ref="B13:H13"/>
  </mergeCells>
  <pageMargins left="0.16" right="0.15" top="0.64"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K22"/>
  <sheetViews>
    <sheetView topLeftCell="A10" workbookViewId="0">
      <selection activeCell="J16" sqref="J16"/>
    </sheetView>
  </sheetViews>
  <sheetFormatPr defaultRowHeight="15"/>
  <cols>
    <col min="1" max="1" width="8.7109375" customWidth="1"/>
    <col min="2" max="2" width="44.140625" customWidth="1"/>
    <col min="3" max="3" width="9.7109375" hidden="1" customWidth="1"/>
    <col min="4" max="4" width="11" hidden="1" customWidth="1"/>
    <col min="5" max="6" width="10.28515625" hidden="1" customWidth="1"/>
    <col min="7" max="7" width="10.28515625" customWidth="1"/>
    <col min="8" max="9" width="11.5703125" customWidth="1"/>
    <col min="10" max="10" width="12.140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23.25" customHeight="1">
      <c r="A3" s="6" t="s">
        <v>125</v>
      </c>
      <c r="B3" s="6"/>
      <c r="C3" s="6"/>
      <c r="D3" s="6"/>
      <c r="E3" s="6"/>
      <c r="F3" s="6"/>
      <c r="G3" s="6"/>
      <c r="H3" s="6"/>
      <c r="I3" s="6"/>
      <c r="J3" s="6"/>
      <c r="K3" s="7"/>
    </row>
    <row r="4" spans="1:11">
      <c r="A4" s="8" t="s">
        <v>3</v>
      </c>
      <c r="B4" s="8" t="s">
        <v>4</v>
      </c>
      <c r="C4" s="8" t="s">
        <v>5</v>
      </c>
      <c r="D4" s="8" t="s">
        <v>6</v>
      </c>
      <c r="E4" s="8">
        <v>1</v>
      </c>
      <c r="F4" s="8">
        <v>2</v>
      </c>
      <c r="G4" s="8" t="s">
        <v>44</v>
      </c>
      <c r="H4" s="8" t="s">
        <v>6</v>
      </c>
      <c r="I4" s="8" t="s">
        <v>7</v>
      </c>
      <c r="J4" s="8" t="s">
        <v>8</v>
      </c>
    </row>
    <row r="5" spans="1:11" ht="21">
      <c r="A5" s="9">
        <v>1</v>
      </c>
      <c r="B5" s="9" t="s">
        <v>70</v>
      </c>
      <c r="C5" s="9"/>
      <c r="D5" s="9"/>
      <c r="E5" s="9">
        <v>2</v>
      </c>
      <c r="F5" s="9">
        <v>1.03</v>
      </c>
      <c r="G5" s="9">
        <v>2</v>
      </c>
      <c r="H5" s="9" t="s">
        <v>10</v>
      </c>
      <c r="I5" s="9">
        <v>243.77</v>
      </c>
      <c r="J5" s="23">
        <f>I5*G5</f>
        <v>487.54</v>
      </c>
    </row>
    <row r="6" spans="1:11" ht="114.75">
      <c r="A6" s="9" t="s">
        <v>11</v>
      </c>
      <c r="B6" s="10" t="s">
        <v>12</v>
      </c>
      <c r="C6" s="11">
        <v>57.83</v>
      </c>
      <c r="D6" s="12" t="s">
        <v>13</v>
      </c>
      <c r="E6" s="12">
        <v>18.41</v>
      </c>
      <c r="F6" s="9">
        <v>1.03</v>
      </c>
      <c r="G6" s="9">
        <f t="shared" ref="G6:G15" si="0">E6*F6</f>
        <v>18.962299999999999</v>
      </c>
      <c r="H6" s="12" t="s">
        <v>13</v>
      </c>
      <c r="I6" s="12">
        <v>112.53</v>
      </c>
      <c r="J6" s="23">
        <f t="shared" ref="J6:J15" si="1">I6*G6</f>
        <v>2133.8276190000001</v>
      </c>
    </row>
    <row r="7" spans="1:11" ht="89.25">
      <c r="A7" s="9" t="s">
        <v>14</v>
      </c>
      <c r="B7" s="13" t="s">
        <v>47</v>
      </c>
      <c r="C7" s="11">
        <v>23.02</v>
      </c>
      <c r="D7" s="12" t="s">
        <v>16</v>
      </c>
      <c r="E7" s="12">
        <v>9.2100000000000009</v>
      </c>
      <c r="F7" s="9">
        <v>1.03</v>
      </c>
      <c r="G7" s="9">
        <f t="shared" si="0"/>
        <v>9.4863000000000017</v>
      </c>
      <c r="H7" s="12" t="s">
        <v>16</v>
      </c>
      <c r="I7" s="12">
        <v>228.47</v>
      </c>
      <c r="J7" s="23">
        <f t="shared" si="1"/>
        <v>2167.3349610000005</v>
      </c>
    </row>
    <row r="8" spans="1:11" ht="63.75">
      <c r="A8" s="9" t="s">
        <v>17</v>
      </c>
      <c r="B8" s="10" t="s">
        <v>18</v>
      </c>
      <c r="C8" s="11">
        <v>38.36</v>
      </c>
      <c r="D8" s="12" t="s">
        <v>16</v>
      </c>
      <c r="E8" s="12">
        <v>15.34</v>
      </c>
      <c r="F8" s="9">
        <v>1.03</v>
      </c>
      <c r="G8" s="9">
        <f t="shared" si="0"/>
        <v>15.8002</v>
      </c>
      <c r="H8" s="12" t="s">
        <v>16</v>
      </c>
      <c r="I8" s="12">
        <v>1191.77</v>
      </c>
      <c r="J8" s="23">
        <f t="shared" si="1"/>
        <v>18830.204354000001</v>
      </c>
    </row>
    <row r="9" spans="1:11" ht="38.25">
      <c r="A9" s="9" t="s">
        <v>105</v>
      </c>
      <c r="B9" s="10" t="s">
        <v>71</v>
      </c>
      <c r="C9" s="11">
        <v>35.409999999999997</v>
      </c>
      <c r="D9" s="12" t="s">
        <v>16</v>
      </c>
      <c r="E9" s="12">
        <v>14.16</v>
      </c>
      <c r="F9" s="9">
        <v>1.03</v>
      </c>
      <c r="G9" s="9">
        <f t="shared" si="0"/>
        <v>14.584800000000001</v>
      </c>
      <c r="H9" s="12" t="s">
        <v>16</v>
      </c>
      <c r="I9" s="12">
        <v>6543.32</v>
      </c>
      <c r="J9" s="23">
        <f t="shared" si="1"/>
        <v>95433.013535999999</v>
      </c>
    </row>
    <row r="10" spans="1:11" ht="18.75">
      <c r="A10" s="24">
        <v>6</v>
      </c>
      <c r="B10" s="15" t="s">
        <v>31</v>
      </c>
      <c r="C10" s="11"/>
      <c r="D10" s="12"/>
      <c r="E10" s="12"/>
      <c r="F10" s="9"/>
      <c r="G10" s="9"/>
      <c r="H10" s="12"/>
      <c r="I10" s="12"/>
      <c r="J10" s="23"/>
    </row>
    <row r="11" spans="1:11" ht="15.75">
      <c r="A11" s="9" t="s">
        <v>32</v>
      </c>
      <c r="B11" s="10" t="s">
        <v>64</v>
      </c>
      <c r="C11" s="11">
        <v>23.02</v>
      </c>
      <c r="D11" s="12" t="s">
        <v>16</v>
      </c>
      <c r="E11" s="12">
        <v>9.2100000000000009</v>
      </c>
      <c r="F11" s="9">
        <v>1.03</v>
      </c>
      <c r="G11" s="9">
        <f t="shared" si="0"/>
        <v>9.4863000000000017</v>
      </c>
      <c r="H11" s="12" t="s">
        <v>16</v>
      </c>
      <c r="I11" s="12">
        <v>364.32</v>
      </c>
      <c r="J11" s="23">
        <f t="shared" si="1"/>
        <v>3456.0488160000004</v>
      </c>
    </row>
    <row r="12" spans="1:11" ht="15.75">
      <c r="A12" s="9" t="s">
        <v>34</v>
      </c>
      <c r="B12" s="10" t="s">
        <v>72</v>
      </c>
      <c r="C12" s="11">
        <v>15.23</v>
      </c>
      <c r="D12" s="12" t="s">
        <v>16</v>
      </c>
      <c r="E12" s="12">
        <v>6.08</v>
      </c>
      <c r="F12" s="9">
        <v>1.03</v>
      </c>
      <c r="G12" s="9">
        <f t="shared" si="0"/>
        <v>6.2624000000000004</v>
      </c>
      <c r="H12" s="12" t="s">
        <v>16</v>
      </c>
      <c r="I12" s="12">
        <v>788.13</v>
      </c>
      <c r="J12" s="23">
        <f t="shared" si="1"/>
        <v>4935.5853120000002</v>
      </c>
    </row>
    <row r="13" spans="1:11" ht="15.75">
      <c r="A13" s="9" t="s">
        <v>36</v>
      </c>
      <c r="B13" s="10" t="s">
        <v>37</v>
      </c>
      <c r="C13" s="11">
        <v>38.36</v>
      </c>
      <c r="D13" s="12" t="s">
        <v>16</v>
      </c>
      <c r="E13" s="12">
        <v>15.34</v>
      </c>
      <c r="F13" s="9">
        <v>1.03</v>
      </c>
      <c r="G13" s="9">
        <f t="shared" si="0"/>
        <v>15.8002</v>
      </c>
      <c r="H13" s="12" t="s">
        <v>16</v>
      </c>
      <c r="I13" s="12">
        <v>756.83</v>
      </c>
      <c r="J13" s="23">
        <f t="shared" si="1"/>
        <v>11958.065366000001</v>
      </c>
    </row>
    <row r="14" spans="1:11" ht="15.75">
      <c r="A14" s="9" t="s">
        <v>38</v>
      </c>
      <c r="B14" s="10" t="s">
        <v>39</v>
      </c>
      <c r="C14" s="11">
        <v>30.45</v>
      </c>
      <c r="D14" s="12" t="s">
        <v>16</v>
      </c>
      <c r="E14" s="12">
        <v>12.16</v>
      </c>
      <c r="F14" s="9">
        <v>1.03</v>
      </c>
      <c r="G14" s="9">
        <f t="shared" si="0"/>
        <v>12.524800000000001</v>
      </c>
      <c r="H14" s="12" t="s">
        <v>16</v>
      </c>
      <c r="I14" s="12">
        <v>482.26</v>
      </c>
      <c r="J14" s="23">
        <f t="shared" si="1"/>
        <v>6040.2100479999999</v>
      </c>
    </row>
    <row r="15" spans="1:11" ht="15.75">
      <c r="A15" s="9" t="s">
        <v>40</v>
      </c>
      <c r="B15" s="10" t="s">
        <v>41</v>
      </c>
      <c r="C15" s="11">
        <v>57.83</v>
      </c>
      <c r="D15" s="12" t="s">
        <v>16</v>
      </c>
      <c r="E15" s="12">
        <v>18.41</v>
      </c>
      <c r="F15" s="9">
        <v>1.03</v>
      </c>
      <c r="G15" s="9">
        <f t="shared" si="0"/>
        <v>18.962299999999999</v>
      </c>
      <c r="H15" s="12" t="s">
        <v>16</v>
      </c>
      <c r="I15" s="12">
        <v>167.7</v>
      </c>
      <c r="J15" s="23">
        <f t="shared" si="1"/>
        <v>3179.9777099999997</v>
      </c>
    </row>
    <row r="16" spans="1:11">
      <c r="A16" s="16"/>
      <c r="B16" s="17"/>
      <c r="C16" s="17"/>
      <c r="D16" s="17"/>
      <c r="E16" s="17"/>
      <c r="F16" s="17"/>
      <c r="G16" s="17"/>
      <c r="H16" s="17"/>
      <c r="I16" s="17"/>
      <c r="J16" s="18">
        <f>SUM(J5:J15)</f>
        <v>148621.807722</v>
      </c>
    </row>
    <row r="17" spans="1:10">
      <c r="A17" s="19"/>
      <c r="B17" s="20"/>
      <c r="C17" s="20"/>
      <c r="D17" s="20"/>
      <c r="E17" s="20"/>
      <c r="F17" s="20"/>
      <c r="G17" s="20"/>
      <c r="H17" s="20"/>
      <c r="I17" s="20"/>
      <c r="J17" s="21"/>
    </row>
    <row r="18" spans="1:10">
      <c r="A18" s="19"/>
      <c r="B18" s="20"/>
      <c r="C18" s="20"/>
      <c r="D18" s="20"/>
      <c r="E18" s="20"/>
      <c r="F18" s="20"/>
      <c r="G18" s="20"/>
      <c r="H18" s="20"/>
      <c r="I18" s="20"/>
      <c r="J18" s="21"/>
    </row>
    <row r="19" spans="1:10" ht="47.25" customHeight="1">
      <c r="B19" s="22" t="s">
        <v>42</v>
      </c>
      <c r="C19" s="22"/>
      <c r="D19" s="22"/>
      <c r="E19" s="22"/>
      <c r="F19" s="22"/>
      <c r="G19" s="22"/>
      <c r="H19" s="22"/>
      <c r="I19" s="22"/>
      <c r="J19" s="22"/>
    </row>
    <row r="22" spans="1:10" ht="50.25" customHeight="1"/>
  </sheetData>
  <mergeCells count="5">
    <mergeCell ref="A1:J1"/>
    <mergeCell ref="A2:J2"/>
    <mergeCell ref="A3:J3"/>
    <mergeCell ref="B16:I16"/>
    <mergeCell ref="B19:J19"/>
  </mergeCells>
  <pageMargins left="0.16" right="0.18"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G23"/>
  <sheetViews>
    <sheetView topLeftCell="A16"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113</v>
      </c>
      <c r="B3" s="6"/>
      <c r="C3" s="6"/>
      <c r="D3" s="6"/>
      <c r="E3" s="6"/>
      <c r="F3" s="6"/>
      <c r="G3" s="7"/>
    </row>
    <row r="4" spans="1:7">
      <c r="A4" s="8" t="s">
        <v>3</v>
      </c>
      <c r="B4" s="8" t="s">
        <v>4</v>
      </c>
      <c r="C4" s="8" t="s">
        <v>5</v>
      </c>
      <c r="D4" s="8" t="s">
        <v>6</v>
      </c>
      <c r="E4" s="8" t="s">
        <v>7</v>
      </c>
      <c r="F4" s="8" t="s">
        <v>8</v>
      </c>
    </row>
    <row r="5" spans="1:7" ht="38.25">
      <c r="A5" s="24">
        <v>1</v>
      </c>
      <c r="B5" s="27" t="s">
        <v>114</v>
      </c>
      <c r="C5" s="11">
        <v>2</v>
      </c>
      <c r="D5" s="12" t="s">
        <v>10</v>
      </c>
      <c r="E5" s="12">
        <v>243.77</v>
      </c>
      <c r="F5" s="11">
        <f t="shared" ref="F5:F19" si="0">E5*C5</f>
        <v>487.54</v>
      </c>
    </row>
    <row r="6" spans="1:7" ht="114.75">
      <c r="A6" s="9" t="s">
        <v>11</v>
      </c>
      <c r="B6" s="10" t="s">
        <v>12</v>
      </c>
      <c r="C6" s="11">
        <v>5.73</v>
      </c>
      <c r="D6" s="12" t="s">
        <v>13</v>
      </c>
      <c r="E6" s="12">
        <v>112.53</v>
      </c>
      <c r="F6" s="11">
        <f t="shared" si="0"/>
        <v>644.79690000000005</v>
      </c>
    </row>
    <row r="7" spans="1:7" ht="89.25">
      <c r="A7" s="9" t="s">
        <v>14</v>
      </c>
      <c r="B7" s="13" t="s">
        <v>15</v>
      </c>
      <c r="C7" s="11">
        <v>0.47699999999999998</v>
      </c>
      <c r="D7" s="12" t="s">
        <v>16</v>
      </c>
      <c r="E7" s="12">
        <v>228.47</v>
      </c>
      <c r="F7" s="11">
        <f t="shared" si="0"/>
        <v>108.98018999999999</v>
      </c>
    </row>
    <row r="8" spans="1:7" ht="63.75">
      <c r="A8" s="9" t="s">
        <v>17</v>
      </c>
      <c r="B8" s="10" t="s">
        <v>18</v>
      </c>
      <c r="C8" s="11">
        <v>0.79600000000000004</v>
      </c>
      <c r="D8" s="12" t="s">
        <v>16</v>
      </c>
      <c r="E8" s="12">
        <v>1191.77</v>
      </c>
      <c r="F8" s="11">
        <f t="shared" si="0"/>
        <v>948.64892000000009</v>
      </c>
    </row>
    <row r="9" spans="1:7" ht="102">
      <c r="A9" s="9" t="s">
        <v>61</v>
      </c>
      <c r="B9" s="10" t="s">
        <v>20</v>
      </c>
      <c r="C9" s="11">
        <v>0.69</v>
      </c>
      <c r="D9" s="12" t="s">
        <v>16</v>
      </c>
      <c r="E9" s="12">
        <v>5913.66</v>
      </c>
      <c r="F9" s="11">
        <f t="shared" si="0"/>
        <v>4080.4253999999996</v>
      </c>
    </row>
    <row r="10" spans="1:7" ht="89.25">
      <c r="A10" s="9" t="s">
        <v>62</v>
      </c>
      <c r="B10" s="10" t="s">
        <v>22</v>
      </c>
      <c r="C10" s="11">
        <v>2.5499999999999998</v>
      </c>
      <c r="D10" s="12" t="s">
        <v>16</v>
      </c>
      <c r="E10" s="12">
        <v>2788.17</v>
      </c>
      <c r="F10" s="11">
        <f t="shared" si="0"/>
        <v>7109.8334999999997</v>
      </c>
    </row>
    <row r="11" spans="1:7" ht="63.75">
      <c r="A11" s="14" t="s">
        <v>63</v>
      </c>
      <c r="B11" s="10" t="s">
        <v>24</v>
      </c>
      <c r="C11" s="11">
        <v>11.15</v>
      </c>
      <c r="D11" s="12" t="s">
        <v>25</v>
      </c>
      <c r="E11" s="12">
        <v>259.29000000000002</v>
      </c>
      <c r="F11" s="11">
        <f t="shared" si="0"/>
        <v>2891.0835000000002</v>
      </c>
    </row>
    <row r="12" spans="1:7" ht="38.25">
      <c r="A12" s="9" t="s">
        <v>115</v>
      </c>
      <c r="B12" s="10" t="s">
        <v>116</v>
      </c>
      <c r="C12" s="11">
        <v>2.59</v>
      </c>
      <c r="D12" s="12" t="s">
        <v>16</v>
      </c>
      <c r="E12" s="12">
        <v>6543.32</v>
      </c>
      <c r="F12" s="11">
        <f t="shared" si="0"/>
        <v>16947.198799999998</v>
      </c>
    </row>
    <row r="13" spans="1:7" ht="89.25">
      <c r="A13" s="14" t="s">
        <v>83</v>
      </c>
      <c r="B13" s="10" t="s">
        <v>29</v>
      </c>
      <c r="C13" s="11">
        <v>0.23599999999999999</v>
      </c>
      <c r="D13" s="12" t="s">
        <v>30</v>
      </c>
      <c r="E13" s="12">
        <v>53433.91</v>
      </c>
      <c r="F13" s="11">
        <f t="shared" si="0"/>
        <v>12610.402760000001</v>
      </c>
    </row>
    <row r="14" spans="1:7" ht="18.75">
      <c r="A14" s="24">
        <v>11</v>
      </c>
      <c r="B14" s="15" t="s">
        <v>31</v>
      </c>
      <c r="C14" s="11"/>
      <c r="D14" s="12"/>
      <c r="E14" s="12"/>
      <c r="F14" s="11"/>
    </row>
    <row r="15" spans="1:7">
      <c r="A15" s="24">
        <v>12</v>
      </c>
      <c r="B15" s="10" t="s">
        <v>64</v>
      </c>
      <c r="C15" s="11">
        <v>0.47699999999999998</v>
      </c>
      <c r="D15" s="12" t="s">
        <v>13</v>
      </c>
      <c r="E15" s="12">
        <v>364.32</v>
      </c>
      <c r="F15" s="11">
        <f t="shared" si="0"/>
        <v>173.78063999999998</v>
      </c>
    </row>
    <row r="16" spans="1:7">
      <c r="A16" s="24">
        <v>13</v>
      </c>
      <c r="B16" s="10" t="s">
        <v>72</v>
      </c>
      <c r="C16" s="11">
        <v>2.766</v>
      </c>
      <c r="D16" s="12" t="s">
        <v>13</v>
      </c>
      <c r="E16" s="12">
        <v>788.13</v>
      </c>
      <c r="F16" s="11">
        <f t="shared" si="0"/>
        <v>2179.96758</v>
      </c>
    </row>
    <row r="17" spans="1:6">
      <c r="A17" s="24">
        <v>14</v>
      </c>
      <c r="B17" s="10" t="s">
        <v>65</v>
      </c>
      <c r="C17" s="11">
        <v>3.3460000000000001</v>
      </c>
      <c r="D17" s="12" t="s">
        <v>13</v>
      </c>
      <c r="E17" s="12">
        <v>756.83</v>
      </c>
      <c r="F17" s="11">
        <f t="shared" si="0"/>
        <v>2532.3531800000001</v>
      </c>
    </row>
    <row r="18" spans="1:6">
      <c r="A18" s="24">
        <v>15</v>
      </c>
      <c r="B18" s="10" t="s">
        <v>39</v>
      </c>
      <c r="C18" s="11">
        <v>2.84</v>
      </c>
      <c r="D18" s="12" t="s">
        <v>13</v>
      </c>
      <c r="E18" s="12">
        <v>482.26</v>
      </c>
      <c r="F18" s="11">
        <f t="shared" si="0"/>
        <v>1369.6183999999998</v>
      </c>
    </row>
    <row r="19" spans="1:6">
      <c r="A19" s="24">
        <v>16</v>
      </c>
      <c r="B19" s="10" t="s">
        <v>66</v>
      </c>
      <c r="C19" s="11">
        <v>5.73</v>
      </c>
      <c r="D19" s="12" t="s">
        <v>13</v>
      </c>
      <c r="E19" s="12">
        <v>167.7</v>
      </c>
      <c r="F19" s="11">
        <f t="shared" si="0"/>
        <v>960.92100000000005</v>
      </c>
    </row>
    <row r="20" spans="1:6">
      <c r="A20" s="16"/>
      <c r="B20" s="17"/>
      <c r="C20" s="17"/>
      <c r="D20" s="17"/>
      <c r="E20" s="17"/>
      <c r="F20" s="18">
        <f>SUM(F5:F19)</f>
        <v>53045.550769999987</v>
      </c>
    </row>
    <row r="21" spans="1:6">
      <c r="A21" s="19"/>
      <c r="B21" s="20"/>
      <c r="C21" s="20"/>
      <c r="D21" s="20"/>
      <c r="E21" s="20"/>
      <c r="F21" s="21"/>
    </row>
    <row r="22" spans="1:6">
      <c r="A22" s="19"/>
      <c r="B22" s="20"/>
      <c r="C22" s="20"/>
      <c r="D22" s="20"/>
      <c r="E22" s="20"/>
      <c r="F22" s="21"/>
    </row>
    <row r="23" spans="1:6" ht="41.25" customHeight="1">
      <c r="B23" s="22" t="s">
        <v>117</v>
      </c>
      <c r="C23" s="22"/>
      <c r="D23" s="22"/>
      <c r="E23" s="22"/>
      <c r="F23" s="22"/>
    </row>
  </sheetData>
  <mergeCells count="5">
    <mergeCell ref="A1:F1"/>
    <mergeCell ref="A2:F2"/>
    <mergeCell ref="A3:F3"/>
    <mergeCell ref="B20:E20"/>
    <mergeCell ref="B23:F23"/>
  </mergeCells>
  <pageMargins left="0.3" right="0.24"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I19"/>
  <sheetViews>
    <sheetView topLeftCell="A13" workbookViewId="0">
      <selection activeCell="B18" sqref="B18:G18"/>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21.75" customHeight="1">
      <c r="A3" s="6" t="s">
        <v>124</v>
      </c>
      <c r="B3" s="6"/>
      <c r="C3" s="6"/>
      <c r="D3" s="6"/>
      <c r="E3" s="6"/>
      <c r="F3" s="6"/>
      <c r="G3" s="6"/>
      <c r="H3" s="6"/>
      <c r="I3" s="7"/>
    </row>
    <row r="4" spans="1:9">
      <c r="A4" s="8" t="s">
        <v>3</v>
      </c>
      <c r="B4" s="8" t="s">
        <v>4</v>
      </c>
      <c r="C4" s="8">
        <v>1</v>
      </c>
      <c r="D4" s="8">
        <v>2</v>
      </c>
      <c r="E4" s="8" t="s">
        <v>44</v>
      </c>
      <c r="F4" s="8" t="s">
        <v>6</v>
      </c>
      <c r="G4" s="8" t="s">
        <v>7</v>
      </c>
      <c r="H4" s="8" t="s">
        <v>8</v>
      </c>
    </row>
    <row r="5" spans="1:9" ht="25.5">
      <c r="A5" s="24">
        <v>1</v>
      </c>
      <c r="B5" s="27" t="s">
        <v>60</v>
      </c>
      <c r="C5" s="11">
        <v>2</v>
      </c>
      <c r="D5" s="11">
        <v>2</v>
      </c>
      <c r="E5" s="11">
        <f>D5*C5</f>
        <v>4</v>
      </c>
      <c r="F5" s="12" t="s">
        <v>10</v>
      </c>
      <c r="G5" s="12">
        <v>243.77</v>
      </c>
      <c r="H5" s="11">
        <f>G5*E5</f>
        <v>975.08</v>
      </c>
    </row>
    <row r="6" spans="1:9" ht="99.75" customHeight="1">
      <c r="A6" s="9" t="s">
        <v>11</v>
      </c>
      <c r="B6" s="10" t="s">
        <v>12</v>
      </c>
      <c r="C6" s="11">
        <v>21.24</v>
      </c>
      <c r="D6" s="11">
        <v>2</v>
      </c>
      <c r="E6" s="11">
        <f t="shared" ref="E6:E17" si="0">D6*C6</f>
        <v>42.48</v>
      </c>
      <c r="F6" s="12" t="s">
        <v>13</v>
      </c>
      <c r="G6" s="12">
        <v>112.53</v>
      </c>
      <c r="H6" s="11">
        <f t="shared" ref="H6:H17" si="1">G6*E6</f>
        <v>4780.2743999999993</v>
      </c>
    </row>
    <row r="7" spans="1:9" ht="89.25">
      <c r="A7" s="9" t="s">
        <v>14</v>
      </c>
      <c r="B7" s="13" t="s">
        <v>15</v>
      </c>
      <c r="C7" s="11">
        <v>2.12</v>
      </c>
      <c r="D7" s="11">
        <v>2</v>
      </c>
      <c r="E7" s="11">
        <f t="shared" si="0"/>
        <v>4.24</v>
      </c>
      <c r="F7" s="12" t="s">
        <v>16</v>
      </c>
      <c r="G7" s="12">
        <v>228.47</v>
      </c>
      <c r="H7" s="11">
        <f t="shared" si="1"/>
        <v>968.71280000000002</v>
      </c>
    </row>
    <row r="8" spans="1:9" ht="63.75">
      <c r="A8" s="9" t="s">
        <v>17</v>
      </c>
      <c r="B8" s="10" t="s">
        <v>18</v>
      </c>
      <c r="C8" s="11">
        <v>3.54</v>
      </c>
      <c r="D8" s="11">
        <v>2</v>
      </c>
      <c r="E8" s="11">
        <f t="shared" si="0"/>
        <v>7.08</v>
      </c>
      <c r="F8" s="12" t="s">
        <v>16</v>
      </c>
      <c r="G8" s="12">
        <v>1191.77</v>
      </c>
      <c r="H8" s="11">
        <f t="shared" si="1"/>
        <v>8437.7315999999992</v>
      </c>
    </row>
    <row r="9" spans="1:9" ht="102">
      <c r="A9" s="9" t="s">
        <v>61</v>
      </c>
      <c r="B9" s="10" t="s">
        <v>20</v>
      </c>
      <c r="C9" s="11">
        <v>2.91</v>
      </c>
      <c r="D9" s="11">
        <v>2</v>
      </c>
      <c r="E9" s="11">
        <f t="shared" si="0"/>
        <v>5.82</v>
      </c>
      <c r="F9" s="12" t="s">
        <v>16</v>
      </c>
      <c r="G9" s="12">
        <v>5913.66</v>
      </c>
      <c r="H9" s="11">
        <f t="shared" si="1"/>
        <v>34417.501199999999</v>
      </c>
    </row>
    <row r="10" spans="1:9" ht="89.25">
      <c r="A10" s="9" t="s">
        <v>62</v>
      </c>
      <c r="B10" s="10" t="s">
        <v>22</v>
      </c>
      <c r="C10" s="11">
        <v>6.29</v>
      </c>
      <c r="D10" s="11">
        <v>2</v>
      </c>
      <c r="E10" s="11">
        <f t="shared" si="0"/>
        <v>12.58</v>
      </c>
      <c r="F10" s="12" t="s">
        <v>16</v>
      </c>
      <c r="G10" s="12">
        <v>2788.17</v>
      </c>
      <c r="H10" s="11">
        <f t="shared" si="1"/>
        <v>35075.178599999999</v>
      </c>
    </row>
    <row r="11" spans="1:9" ht="63.75">
      <c r="A11" s="14" t="s">
        <v>63</v>
      </c>
      <c r="B11" s="10" t="s">
        <v>24</v>
      </c>
      <c r="C11" s="11">
        <v>51.12</v>
      </c>
      <c r="D11" s="11">
        <v>2</v>
      </c>
      <c r="E11" s="11">
        <f t="shared" si="0"/>
        <v>102.24</v>
      </c>
      <c r="F11" s="12" t="s">
        <v>25</v>
      </c>
      <c r="G11" s="12">
        <v>259.29000000000002</v>
      </c>
      <c r="H11" s="11">
        <f t="shared" si="1"/>
        <v>26509.809600000001</v>
      </c>
    </row>
    <row r="12" spans="1:9" ht="18.75">
      <c r="A12" s="24">
        <v>8</v>
      </c>
      <c r="B12" s="15" t="s">
        <v>31</v>
      </c>
      <c r="C12" s="11"/>
      <c r="D12" s="11"/>
      <c r="E12" s="11"/>
      <c r="F12" s="12"/>
      <c r="G12" s="12"/>
      <c r="H12" s="11"/>
    </row>
    <row r="13" spans="1:9">
      <c r="A13" s="24">
        <v>9</v>
      </c>
      <c r="B13" s="10" t="s">
        <v>64</v>
      </c>
      <c r="C13" s="11">
        <v>2.12</v>
      </c>
      <c r="D13" s="11">
        <v>2</v>
      </c>
      <c r="E13" s="11">
        <f t="shared" si="0"/>
        <v>4.24</v>
      </c>
      <c r="F13" s="12" t="s">
        <v>13</v>
      </c>
      <c r="G13" s="12">
        <v>364.32</v>
      </c>
      <c r="H13" s="11">
        <f t="shared" si="1"/>
        <v>1544.7168000000001</v>
      </c>
    </row>
    <row r="14" spans="1:9">
      <c r="A14" s="24">
        <v>10</v>
      </c>
      <c r="B14" s="10" t="s">
        <v>35</v>
      </c>
      <c r="C14" s="11">
        <v>5.33</v>
      </c>
      <c r="D14" s="11">
        <v>2</v>
      </c>
      <c r="E14" s="11">
        <f t="shared" si="0"/>
        <v>10.66</v>
      </c>
      <c r="F14" s="12" t="s">
        <v>13</v>
      </c>
      <c r="G14" s="12">
        <v>788.13</v>
      </c>
      <c r="H14" s="11">
        <f t="shared" si="1"/>
        <v>8401.4657999999999</v>
      </c>
    </row>
    <row r="15" spans="1:9">
      <c r="A15" s="24">
        <v>11</v>
      </c>
      <c r="B15" s="10" t="s">
        <v>65</v>
      </c>
      <c r="C15" s="11">
        <v>9.83</v>
      </c>
      <c r="D15" s="11">
        <v>2</v>
      </c>
      <c r="E15" s="11">
        <f t="shared" si="0"/>
        <v>19.66</v>
      </c>
      <c r="F15" s="12" t="s">
        <v>13</v>
      </c>
      <c r="G15" s="12">
        <v>756.83</v>
      </c>
      <c r="H15" s="11">
        <f t="shared" si="1"/>
        <v>14879.277800000002</v>
      </c>
    </row>
    <row r="16" spans="1:9">
      <c r="A16" s="24">
        <v>12</v>
      </c>
      <c r="B16" s="10" t="s">
        <v>39</v>
      </c>
      <c r="C16" s="11">
        <v>2.62</v>
      </c>
      <c r="D16" s="11">
        <v>2</v>
      </c>
      <c r="E16" s="11">
        <f t="shared" si="0"/>
        <v>5.24</v>
      </c>
      <c r="F16" s="12" t="s">
        <v>13</v>
      </c>
      <c r="G16" s="12">
        <v>482.26</v>
      </c>
      <c r="H16" s="11">
        <f t="shared" si="1"/>
        <v>2527.0424000000003</v>
      </c>
    </row>
    <row r="17" spans="1:8">
      <c r="A17" s="24">
        <v>13</v>
      </c>
      <c r="B17" s="10" t="s">
        <v>66</v>
      </c>
      <c r="C17" s="11">
        <v>21.24</v>
      </c>
      <c r="D17" s="11">
        <v>2</v>
      </c>
      <c r="E17" s="11">
        <f t="shared" si="0"/>
        <v>42.48</v>
      </c>
      <c r="F17" s="12" t="s">
        <v>13</v>
      </c>
      <c r="G17" s="12">
        <v>167.71</v>
      </c>
      <c r="H17" s="11">
        <f t="shared" si="1"/>
        <v>7124.3207999999995</v>
      </c>
    </row>
    <row r="18" spans="1:8">
      <c r="A18" s="16"/>
      <c r="B18" s="29" t="s">
        <v>67</v>
      </c>
      <c r="C18" s="30"/>
      <c r="D18" s="30"/>
      <c r="E18" s="30"/>
      <c r="F18" s="30"/>
      <c r="G18" s="31"/>
      <c r="H18" s="18">
        <f>SUM(H5:H17)</f>
        <v>145641.11180000001</v>
      </c>
    </row>
    <row r="19" spans="1:8" ht="41.25" customHeight="1">
      <c r="B19" s="22" t="s">
        <v>68</v>
      </c>
      <c r="C19" s="22"/>
      <c r="D19" s="22"/>
      <c r="E19" s="22"/>
      <c r="F19" s="22"/>
      <c r="G19" s="22"/>
      <c r="H19" s="22"/>
    </row>
  </sheetData>
  <mergeCells count="5">
    <mergeCell ref="A1:H1"/>
    <mergeCell ref="A2:H2"/>
    <mergeCell ref="A3:H3"/>
    <mergeCell ref="B18:G18"/>
    <mergeCell ref="B19:H19"/>
  </mergeCells>
  <pageMargins left="0.16" right="0.15" top="0.37"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19"/>
  <sheetViews>
    <sheetView topLeftCell="A13" workbookViewId="0">
      <selection activeCell="H18" sqref="H18"/>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5.25" customHeight="1">
      <c r="A3" s="6" t="s">
        <v>59</v>
      </c>
      <c r="B3" s="6"/>
      <c r="C3" s="6"/>
      <c r="D3" s="6"/>
      <c r="E3" s="6"/>
      <c r="F3" s="6"/>
      <c r="G3" s="6"/>
      <c r="H3" s="6"/>
      <c r="I3" s="7"/>
    </row>
    <row r="4" spans="1:9">
      <c r="A4" s="8" t="s">
        <v>3</v>
      </c>
      <c r="B4" s="8" t="s">
        <v>4</v>
      </c>
      <c r="C4" s="8">
        <v>1</v>
      </c>
      <c r="D4" s="8">
        <v>2</v>
      </c>
      <c r="E4" s="8" t="s">
        <v>44</v>
      </c>
      <c r="F4" s="8" t="s">
        <v>6</v>
      </c>
      <c r="G4" s="8" t="s">
        <v>7</v>
      </c>
      <c r="H4" s="8" t="s">
        <v>8</v>
      </c>
    </row>
    <row r="5" spans="1:9" ht="25.5">
      <c r="A5" s="24">
        <v>1</v>
      </c>
      <c r="B5" s="27" t="s">
        <v>60</v>
      </c>
      <c r="C5" s="11">
        <v>4</v>
      </c>
      <c r="D5" s="11">
        <v>4</v>
      </c>
      <c r="E5" s="11">
        <v>5</v>
      </c>
      <c r="F5" s="12" t="s">
        <v>10</v>
      </c>
      <c r="G5" s="12">
        <v>243.77</v>
      </c>
      <c r="H5" s="11">
        <f>G5*E5</f>
        <v>1218.8500000000001</v>
      </c>
    </row>
    <row r="6" spans="1:9" ht="114.75">
      <c r="A6" s="9" t="s">
        <v>11</v>
      </c>
      <c r="B6" s="10" t="s">
        <v>12</v>
      </c>
      <c r="C6" s="11">
        <v>30.25</v>
      </c>
      <c r="D6" s="11"/>
      <c r="E6" s="11">
        <v>35.4</v>
      </c>
      <c r="F6" s="12" t="s">
        <v>13</v>
      </c>
      <c r="G6" s="12">
        <v>112.53</v>
      </c>
      <c r="H6" s="11">
        <f t="shared" ref="H6:H12" si="0">G6*E6</f>
        <v>3983.5619999999999</v>
      </c>
    </row>
    <row r="7" spans="1:9" ht="70.5" customHeight="1">
      <c r="A7" s="9" t="s">
        <v>14</v>
      </c>
      <c r="B7" s="13" t="s">
        <v>15</v>
      </c>
      <c r="C7" s="11">
        <v>2.84</v>
      </c>
      <c r="D7" s="11"/>
      <c r="E7" s="11">
        <v>3.54</v>
      </c>
      <c r="F7" s="12" t="s">
        <v>16</v>
      </c>
      <c r="G7" s="12">
        <v>228.47</v>
      </c>
      <c r="H7" s="11">
        <f t="shared" si="0"/>
        <v>808.78380000000004</v>
      </c>
    </row>
    <row r="8" spans="1:9" ht="63.75">
      <c r="A8" s="9" t="s">
        <v>17</v>
      </c>
      <c r="B8" s="10" t="s">
        <v>18</v>
      </c>
      <c r="C8" s="11">
        <v>4.76</v>
      </c>
      <c r="D8" s="11"/>
      <c r="E8" s="11">
        <v>5.9</v>
      </c>
      <c r="F8" s="12" t="s">
        <v>16</v>
      </c>
      <c r="G8" s="12">
        <v>1191.77</v>
      </c>
      <c r="H8" s="11">
        <f t="shared" si="0"/>
        <v>7031.4430000000002</v>
      </c>
    </row>
    <row r="9" spans="1:9" ht="102">
      <c r="A9" s="9" t="s">
        <v>61</v>
      </c>
      <c r="B9" s="10" t="s">
        <v>20</v>
      </c>
      <c r="C9" s="28">
        <v>3.9900799999999998</v>
      </c>
      <c r="D9" s="28">
        <v>2.1240000000000001</v>
      </c>
      <c r="E9" s="11">
        <v>4.72</v>
      </c>
      <c r="F9" s="12" t="s">
        <v>16</v>
      </c>
      <c r="G9" s="12">
        <v>5913.66</v>
      </c>
      <c r="H9" s="11">
        <f t="shared" si="0"/>
        <v>27912.475199999997</v>
      </c>
    </row>
    <row r="10" spans="1:9" ht="89.25">
      <c r="A10" s="9" t="s">
        <v>62</v>
      </c>
      <c r="B10" s="10" t="s">
        <v>22</v>
      </c>
      <c r="C10" s="11">
        <v>6.29</v>
      </c>
      <c r="D10" s="12">
        <v>4.5999999999999996</v>
      </c>
      <c r="E10" s="12">
        <v>9.42</v>
      </c>
      <c r="F10" s="12" t="s">
        <v>16</v>
      </c>
      <c r="G10" s="12">
        <v>2788.17</v>
      </c>
      <c r="H10" s="11">
        <f t="shared" si="0"/>
        <v>26264.561399999999</v>
      </c>
    </row>
    <row r="11" spans="1:9" ht="63.75">
      <c r="A11" s="14" t="s">
        <v>63</v>
      </c>
      <c r="B11" s="10" t="s">
        <v>24</v>
      </c>
      <c r="C11" s="11">
        <v>51.12</v>
      </c>
      <c r="D11" s="12">
        <v>4.5999999999999996</v>
      </c>
      <c r="E11" s="12">
        <v>116.17</v>
      </c>
      <c r="F11" s="12" t="s">
        <v>25</v>
      </c>
      <c r="G11" s="12">
        <v>259.29000000000002</v>
      </c>
      <c r="H11" s="11">
        <f t="shared" si="0"/>
        <v>30121.719300000004</v>
      </c>
    </row>
    <row r="12" spans="1:9" ht="18.75">
      <c r="A12" s="24">
        <v>8</v>
      </c>
      <c r="B12" s="15" t="s">
        <v>31</v>
      </c>
      <c r="C12" s="11"/>
      <c r="D12" s="11"/>
      <c r="E12" s="11"/>
      <c r="F12" s="12"/>
      <c r="G12" s="12"/>
      <c r="H12" s="11">
        <f t="shared" si="0"/>
        <v>0</v>
      </c>
    </row>
    <row r="13" spans="1:9">
      <c r="A13" s="24">
        <v>12</v>
      </c>
      <c r="B13" s="10" t="s">
        <v>64</v>
      </c>
      <c r="C13" s="11">
        <v>2.84</v>
      </c>
      <c r="D13" s="11"/>
      <c r="E13" s="11">
        <v>3.54</v>
      </c>
      <c r="F13" s="12" t="s">
        <v>13</v>
      </c>
      <c r="G13" s="12">
        <v>431.75</v>
      </c>
      <c r="H13" s="11">
        <f>G13*E13</f>
        <v>1528.395</v>
      </c>
    </row>
    <row r="14" spans="1:9">
      <c r="A14" s="24">
        <v>13</v>
      </c>
      <c r="B14" s="10" t="s">
        <v>35</v>
      </c>
      <c r="C14" s="11">
        <v>12.44</v>
      </c>
      <c r="D14" s="11">
        <v>10.604671</v>
      </c>
      <c r="E14" s="11">
        <v>9.2799999999999994</v>
      </c>
      <c r="F14" s="12" t="s">
        <v>13</v>
      </c>
      <c r="G14" s="12">
        <v>788.13</v>
      </c>
      <c r="H14" s="11">
        <f>G14*E14</f>
        <v>7313.8463999999994</v>
      </c>
    </row>
    <row r="15" spans="1:9">
      <c r="A15" s="24">
        <v>14</v>
      </c>
      <c r="B15" s="10" t="s">
        <v>65</v>
      </c>
      <c r="C15" s="11">
        <v>14.960800000000001</v>
      </c>
      <c r="D15" s="11">
        <v>6.3726000000000003</v>
      </c>
      <c r="E15" s="11">
        <v>15.32</v>
      </c>
      <c r="F15" s="12" t="s">
        <v>13</v>
      </c>
      <c r="G15" s="12">
        <v>664.32</v>
      </c>
      <c r="H15" s="11">
        <f t="shared" ref="H15:H17" si="1">G15*E15</f>
        <v>10177.3824</v>
      </c>
    </row>
    <row r="16" spans="1:9">
      <c r="A16" s="24">
        <v>15</v>
      </c>
      <c r="B16" s="10" t="s">
        <v>39</v>
      </c>
      <c r="C16" s="11">
        <v>14.56</v>
      </c>
      <c r="D16" s="11">
        <v>16.11</v>
      </c>
      <c r="E16" s="11">
        <v>4.25</v>
      </c>
      <c r="F16" s="12" t="s">
        <v>13</v>
      </c>
      <c r="G16" s="12">
        <v>482.26</v>
      </c>
      <c r="H16" s="11">
        <f t="shared" si="1"/>
        <v>2049.605</v>
      </c>
    </row>
    <row r="17" spans="1:8">
      <c r="A17" s="24">
        <v>16</v>
      </c>
      <c r="B17" s="10" t="s">
        <v>66</v>
      </c>
      <c r="C17" s="11">
        <v>30.25</v>
      </c>
      <c r="D17" s="11"/>
      <c r="E17" s="11">
        <v>35.4</v>
      </c>
      <c r="F17" s="12" t="s">
        <v>13</v>
      </c>
      <c r="G17" s="12">
        <v>167.71</v>
      </c>
      <c r="H17" s="11">
        <f t="shared" si="1"/>
        <v>5936.9340000000002</v>
      </c>
    </row>
    <row r="18" spans="1:8">
      <c r="A18" s="16"/>
      <c r="B18" s="29" t="s">
        <v>67</v>
      </c>
      <c r="C18" s="30"/>
      <c r="D18" s="30"/>
      <c r="E18" s="30"/>
      <c r="F18" s="30"/>
      <c r="G18" s="31"/>
      <c r="H18" s="18">
        <f>SUM(H5:H17)</f>
        <v>124347.5575</v>
      </c>
    </row>
    <row r="19" spans="1:8" ht="41.25" customHeight="1">
      <c r="B19" s="22" t="s">
        <v>68</v>
      </c>
      <c r="C19" s="22"/>
      <c r="D19" s="22"/>
      <c r="E19" s="22"/>
      <c r="F19" s="22"/>
      <c r="G19" s="22"/>
      <c r="H19" s="22"/>
    </row>
  </sheetData>
  <mergeCells count="5">
    <mergeCell ref="A1:H1"/>
    <mergeCell ref="A2:H2"/>
    <mergeCell ref="A3:H3"/>
    <mergeCell ref="B18:G18"/>
    <mergeCell ref="B19:H19"/>
  </mergeCells>
  <pageMargins left="0.16" right="0.15" top="0.39" bottom="0.47"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M24"/>
  <sheetViews>
    <sheetView topLeftCell="A13" workbookViewId="0">
      <selection activeCell="K25" sqref="K25"/>
    </sheetView>
  </sheetViews>
  <sheetFormatPr defaultRowHeight="15"/>
  <cols>
    <col min="1" max="1" width="8.7109375" customWidth="1"/>
    <col min="2" max="2" width="44.140625" customWidth="1"/>
    <col min="3" max="8" width="10.28515625" hidden="1" customWidth="1"/>
    <col min="9" max="9" width="10.28515625" customWidth="1"/>
    <col min="10" max="11" width="11.5703125" customWidth="1"/>
    <col min="12" max="12" width="11.7109375" customWidth="1"/>
  </cols>
  <sheetData>
    <row r="1" spans="1:13" ht="18.75">
      <c r="A1" s="1" t="s">
        <v>0</v>
      </c>
      <c r="B1" s="2"/>
      <c r="C1" s="2"/>
      <c r="D1" s="2"/>
      <c r="E1" s="2"/>
      <c r="F1" s="2"/>
      <c r="G1" s="2"/>
      <c r="H1" s="2"/>
      <c r="I1" s="2"/>
      <c r="J1" s="2"/>
      <c r="K1" s="2"/>
      <c r="L1" s="2"/>
      <c r="M1" s="3"/>
    </row>
    <row r="2" spans="1:13" ht="18.75">
      <c r="A2" s="4" t="s">
        <v>1</v>
      </c>
      <c r="B2" s="5"/>
      <c r="C2" s="5"/>
      <c r="D2" s="5"/>
      <c r="E2" s="5"/>
      <c r="F2" s="5"/>
      <c r="G2" s="5"/>
      <c r="H2" s="5"/>
      <c r="I2" s="5"/>
      <c r="J2" s="5"/>
      <c r="K2" s="5"/>
      <c r="L2" s="5"/>
      <c r="M2" s="3"/>
    </row>
    <row r="3" spans="1:13" ht="51.75" customHeight="1">
      <c r="A3" s="6" t="s">
        <v>118</v>
      </c>
      <c r="B3" s="6"/>
      <c r="C3" s="6"/>
      <c r="D3" s="6"/>
      <c r="E3" s="6"/>
      <c r="F3" s="6"/>
      <c r="G3" s="6"/>
      <c r="H3" s="6"/>
      <c r="I3" s="6"/>
      <c r="J3" s="6"/>
      <c r="K3" s="6"/>
      <c r="L3" s="6"/>
      <c r="M3" s="7"/>
    </row>
    <row r="4" spans="1:13">
      <c r="A4" s="8" t="s">
        <v>3</v>
      </c>
      <c r="B4" s="8" t="s">
        <v>4</v>
      </c>
      <c r="C4" s="8">
        <v>1</v>
      </c>
      <c r="D4" s="8">
        <v>2</v>
      </c>
      <c r="E4" s="8">
        <v>1</v>
      </c>
      <c r="F4" s="8">
        <v>2</v>
      </c>
      <c r="G4" s="8">
        <v>1</v>
      </c>
      <c r="H4" s="8">
        <v>2</v>
      </c>
      <c r="I4" s="8" t="s">
        <v>44</v>
      </c>
      <c r="J4" s="8" t="s">
        <v>6</v>
      </c>
      <c r="K4" s="8" t="s">
        <v>7</v>
      </c>
      <c r="L4" s="8" t="s">
        <v>8</v>
      </c>
    </row>
    <row r="5" spans="1:13" ht="25.5">
      <c r="A5" s="24">
        <v>1</v>
      </c>
      <c r="B5" s="27" t="s">
        <v>60</v>
      </c>
      <c r="C5" s="11">
        <v>4</v>
      </c>
      <c r="D5" s="11">
        <v>4</v>
      </c>
      <c r="E5" s="11">
        <v>2</v>
      </c>
      <c r="F5" s="11">
        <v>2.5</v>
      </c>
      <c r="G5" s="11">
        <v>5</v>
      </c>
      <c r="H5" s="11">
        <v>5</v>
      </c>
      <c r="I5" s="11">
        <f>G5+H5</f>
        <v>10</v>
      </c>
      <c r="J5" s="12" t="s">
        <v>10</v>
      </c>
      <c r="K5" s="12">
        <v>243.77</v>
      </c>
      <c r="L5" s="11">
        <f>K5*I5</f>
        <v>2437.7000000000003</v>
      </c>
    </row>
    <row r="6" spans="1:13" ht="114.75">
      <c r="A6" s="9" t="s">
        <v>76</v>
      </c>
      <c r="B6" s="10" t="s">
        <v>12</v>
      </c>
      <c r="C6" s="11">
        <v>30.25</v>
      </c>
      <c r="D6" s="11"/>
      <c r="E6" s="11">
        <v>24.76</v>
      </c>
      <c r="F6" s="11">
        <v>2.5</v>
      </c>
      <c r="G6" s="11">
        <v>6.12</v>
      </c>
      <c r="H6" s="11">
        <v>17.690000000000001</v>
      </c>
      <c r="I6" s="11">
        <f t="shared" ref="I6:I20" si="0">G6+H6</f>
        <v>23.810000000000002</v>
      </c>
      <c r="J6" s="12" t="s">
        <v>13</v>
      </c>
      <c r="K6" s="12">
        <v>112.53</v>
      </c>
      <c r="L6" s="11">
        <f t="shared" ref="L6:L20" si="1">K6*I6</f>
        <v>2679.3393000000001</v>
      </c>
    </row>
    <row r="7" spans="1:13" ht="89.25">
      <c r="A7" s="9" t="s">
        <v>77</v>
      </c>
      <c r="B7" s="13" t="s">
        <v>15</v>
      </c>
      <c r="C7" s="11">
        <v>2.84</v>
      </c>
      <c r="D7" s="11"/>
      <c r="E7" s="11">
        <v>2.4700000000000002</v>
      </c>
      <c r="F7" s="11">
        <v>2.5</v>
      </c>
      <c r="G7" s="11">
        <v>0.38200000000000001</v>
      </c>
      <c r="H7" s="11">
        <v>1.76</v>
      </c>
      <c r="I7" s="11">
        <f t="shared" si="0"/>
        <v>2.1419999999999999</v>
      </c>
      <c r="J7" s="12" t="s">
        <v>16</v>
      </c>
      <c r="K7" s="12">
        <v>228.47</v>
      </c>
      <c r="L7" s="11">
        <f t="shared" si="1"/>
        <v>489.38273999999996</v>
      </c>
    </row>
    <row r="8" spans="1:13" ht="63.75">
      <c r="A8" s="9" t="s">
        <v>78</v>
      </c>
      <c r="B8" s="10" t="s">
        <v>18</v>
      </c>
      <c r="C8" s="11">
        <v>4.76</v>
      </c>
      <c r="D8" s="11"/>
      <c r="E8" s="11">
        <v>4.12</v>
      </c>
      <c r="F8" s="11">
        <v>2.5</v>
      </c>
      <c r="G8" s="11">
        <v>0.64</v>
      </c>
      <c r="H8" s="11">
        <v>2.95</v>
      </c>
      <c r="I8" s="11">
        <f t="shared" si="0"/>
        <v>3.5900000000000003</v>
      </c>
      <c r="J8" s="12" t="s">
        <v>16</v>
      </c>
      <c r="K8" s="12">
        <v>1191.77</v>
      </c>
      <c r="L8" s="11">
        <f t="shared" si="1"/>
        <v>4278.4543000000003</v>
      </c>
    </row>
    <row r="9" spans="1:13" ht="102">
      <c r="A9" s="9" t="s">
        <v>19</v>
      </c>
      <c r="B9" s="10" t="s">
        <v>20</v>
      </c>
      <c r="C9" s="28">
        <v>3.9900799999999998</v>
      </c>
      <c r="D9" s="28">
        <v>2.1240000000000001</v>
      </c>
      <c r="E9" s="11">
        <v>3.42</v>
      </c>
      <c r="F9" s="11">
        <v>2.5</v>
      </c>
      <c r="G9" s="11">
        <v>0.68</v>
      </c>
      <c r="H9" s="11">
        <v>2.39</v>
      </c>
      <c r="I9" s="11">
        <f t="shared" si="0"/>
        <v>3.0700000000000003</v>
      </c>
      <c r="J9" s="12" t="s">
        <v>16</v>
      </c>
      <c r="K9" s="12">
        <v>5913.66</v>
      </c>
      <c r="L9" s="11">
        <f t="shared" si="1"/>
        <v>18154.9362</v>
      </c>
    </row>
    <row r="10" spans="1:13" ht="38.25">
      <c r="A10" s="9" t="s">
        <v>119</v>
      </c>
      <c r="B10" s="10" t="s">
        <v>120</v>
      </c>
      <c r="C10" s="28">
        <v>3.9900799999999998</v>
      </c>
      <c r="D10" s="28">
        <v>2.1240000000000001</v>
      </c>
      <c r="E10" s="11">
        <v>3.42</v>
      </c>
      <c r="F10" s="11">
        <v>2.5</v>
      </c>
      <c r="G10" s="11">
        <v>1.52</v>
      </c>
      <c r="H10" s="11">
        <v>2.36</v>
      </c>
      <c r="I10" s="11">
        <f t="shared" si="0"/>
        <v>3.88</v>
      </c>
      <c r="J10" s="12" t="s">
        <v>16</v>
      </c>
      <c r="K10" s="12">
        <v>6543.32</v>
      </c>
      <c r="L10" s="11">
        <f t="shared" si="1"/>
        <v>25388.081599999998</v>
      </c>
    </row>
    <row r="11" spans="1:13" ht="89.25">
      <c r="A11" s="9" t="s">
        <v>21</v>
      </c>
      <c r="B11" s="10" t="s">
        <v>22</v>
      </c>
      <c r="C11" s="11">
        <v>6.29</v>
      </c>
      <c r="D11" s="12">
        <v>4.5999999999999996</v>
      </c>
      <c r="E11" s="12">
        <v>8.49</v>
      </c>
      <c r="F11" s="11">
        <v>2.5</v>
      </c>
      <c r="G11" s="11">
        <v>2.04</v>
      </c>
      <c r="H11" s="11">
        <v>5.66</v>
      </c>
      <c r="I11" s="11">
        <f t="shared" si="0"/>
        <v>7.7</v>
      </c>
      <c r="J11" s="12" t="s">
        <v>16</v>
      </c>
      <c r="K11" s="12">
        <v>2788.17</v>
      </c>
      <c r="L11" s="11">
        <f t="shared" si="1"/>
        <v>21468.909</v>
      </c>
    </row>
    <row r="12" spans="1:13" ht="63.75">
      <c r="A12" s="14" t="s">
        <v>23</v>
      </c>
      <c r="B12" s="10" t="s">
        <v>24</v>
      </c>
      <c r="C12" s="11">
        <v>51.12</v>
      </c>
      <c r="D12" s="12">
        <v>4.5999999999999996</v>
      </c>
      <c r="E12" s="12">
        <v>60.38</v>
      </c>
      <c r="F12" s="11">
        <v>2.5</v>
      </c>
      <c r="G12" s="11">
        <v>9.48</v>
      </c>
      <c r="H12" s="11">
        <v>51.11</v>
      </c>
      <c r="I12" s="11">
        <f t="shared" si="0"/>
        <v>60.59</v>
      </c>
      <c r="J12" s="12" t="s">
        <v>25</v>
      </c>
      <c r="K12" s="12">
        <v>259.29000000000002</v>
      </c>
      <c r="L12" s="11">
        <f t="shared" si="1"/>
        <v>15710.381100000002</v>
      </c>
    </row>
    <row r="13" spans="1:13" ht="102">
      <c r="A13" s="14" t="s">
        <v>121</v>
      </c>
      <c r="B13" s="10" t="s">
        <v>27</v>
      </c>
      <c r="C13" s="11">
        <v>36.54</v>
      </c>
      <c r="D13" s="12" t="s">
        <v>16</v>
      </c>
      <c r="E13" s="12">
        <v>6219.21</v>
      </c>
      <c r="F13" s="11"/>
      <c r="G13" s="11"/>
      <c r="H13" s="11"/>
      <c r="I13" s="11">
        <f t="shared" si="0"/>
        <v>0</v>
      </c>
      <c r="J13" s="12" t="s">
        <v>13</v>
      </c>
      <c r="K13" s="12">
        <v>6219.21</v>
      </c>
      <c r="L13" s="11">
        <f t="shared" si="1"/>
        <v>0</v>
      </c>
    </row>
    <row r="14" spans="1:13" ht="89.25">
      <c r="A14" s="14" t="s">
        <v>122</v>
      </c>
      <c r="B14" s="10" t="s">
        <v>29</v>
      </c>
      <c r="C14" s="11">
        <v>1.1299999999999999</v>
      </c>
      <c r="D14" s="28">
        <v>1.46</v>
      </c>
      <c r="E14" s="11">
        <v>6.7199999999999996E-2</v>
      </c>
      <c r="F14" s="11">
        <v>2.5</v>
      </c>
      <c r="G14" s="11">
        <v>8.9099999999999999E-2</v>
      </c>
      <c r="H14" s="11">
        <v>0.25</v>
      </c>
      <c r="I14" s="11">
        <f t="shared" si="0"/>
        <v>0.33910000000000001</v>
      </c>
      <c r="J14" s="12" t="s">
        <v>30</v>
      </c>
      <c r="K14" s="12">
        <v>53433.91</v>
      </c>
      <c r="L14" s="11">
        <f t="shared" si="1"/>
        <v>18119.438881000002</v>
      </c>
    </row>
    <row r="15" spans="1:13" ht="18.75">
      <c r="A15" s="24">
        <v>10</v>
      </c>
      <c r="B15" s="15" t="s">
        <v>31</v>
      </c>
      <c r="C15" s="11"/>
      <c r="D15" s="11"/>
      <c r="E15" s="11"/>
      <c r="F15" s="11"/>
      <c r="G15" s="11"/>
      <c r="H15" s="11"/>
      <c r="I15" s="11"/>
      <c r="J15" s="12"/>
      <c r="K15" s="12"/>
      <c r="L15" s="11"/>
    </row>
    <row r="16" spans="1:13">
      <c r="A16" s="24">
        <v>11</v>
      </c>
      <c r="B16" s="10" t="s">
        <v>95</v>
      </c>
      <c r="C16" s="11">
        <v>2.84</v>
      </c>
      <c r="D16" s="11"/>
      <c r="E16" s="11">
        <v>2.4700000000000002</v>
      </c>
      <c r="F16" s="11">
        <v>2.5</v>
      </c>
      <c r="G16" s="11">
        <v>0.38</v>
      </c>
      <c r="H16" s="11">
        <v>1.76</v>
      </c>
      <c r="I16" s="11">
        <f t="shared" si="0"/>
        <v>2.14</v>
      </c>
      <c r="J16" s="12" t="s">
        <v>13</v>
      </c>
      <c r="K16" s="12">
        <v>364.32</v>
      </c>
      <c r="L16" s="11">
        <f t="shared" si="1"/>
        <v>779.64480000000003</v>
      </c>
    </row>
    <row r="17" spans="1:12">
      <c r="A17" s="24">
        <v>12</v>
      </c>
      <c r="B17" s="10" t="s">
        <v>72</v>
      </c>
      <c r="C17" s="11">
        <v>12.44</v>
      </c>
      <c r="D17" s="11">
        <v>10.604671</v>
      </c>
      <c r="E17" s="11">
        <v>3.5550000000000002</v>
      </c>
      <c r="F17" s="11">
        <v>2.5</v>
      </c>
      <c r="G17" s="11">
        <v>2.04</v>
      </c>
      <c r="H17" s="11">
        <v>5.83</v>
      </c>
      <c r="I17" s="11">
        <f t="shared" si="0"/>
        <v>7.87</v>
      </c>
      <c r="J17" s="12" t="s">
        <v>13</v>
      </c>
      <c r="K17" s="12">
        <v>788.13</v>
      </c>
      <c r="L17" s="11">
        <f t="shared" si="1"/>
        <v>6202.5830999999998</v>
      </c>
    </row>
    <row r="18" spans="1:12">
      <c r="A18" s="24">
        <v>13</v>
      </c>
      <c r="B18" s="10" t="s">
        <v>123</v>
      </c>
      <c r="C18" s="11">
        <v>14.960800000000001</v>
      </c>
      <c r="D18" s="11">
        <v>6.3726000000000003</v>
      </c>
      <c r="E18" s="11">
        <v>12.61</v>
      </c>
      <c r="F18" s="11">
        <v>2.5</v>
      </c>
      <c r="G18" s="11">
        <v>2.68</v>
      </c>
      <c r="H18" s="11">
        <v>8.61</v>
      </c>
      <c r="I18" s="11">
        <f t="shared" si="0"/>
        <v>11.29</v>
      </c>
      <c r="J18" s="12" t="s">
        <v>13</v>
      </c>
      <c r="K18" s="12">
        <v>756.83</v>
      </c>
      <c r="L18" s="11">
        <f t="shared" si="1"/>
        <v>8544.6106999999993</v>
      </c>
    </row>
    <row r="19" spans="1:12">
      <c r="A19" s="24">
        <v>14</v>
      </c>
      <c r="B19" s="10" t="s">
        <v>98</v>
      </c>
      <c r="C19" s="11">
        <v>14.56</v>
      </c>
      <c r="D19" s="11">
        <v>16.11</v>
      </c>
      <c r="E19" s="11">
        <v>3.58</v>
      </c>
      <c r="F19" s="11">
        <v>2.5</v>
      </c>
      <c r="G19" s="11">
        <v>1.91</v>
      </c>
      <c r="H19" s="11">
        <v>4.17</v>
      </c>
      <c r="I19" s="11">
        <f t="shared" si="0"/>
        <v>6.08</v>
      </c>
      <c r="J19" s="12" t="s">
        <v>13</v>
      </c>
      <c r="K19" s="12">
        <v>482.26</v>
      </c>
      <c r="L19" s="11">
        <f t="shared" si="1"/>
        <v>2932.1408000000001</v>
      </c>
    </row>
    <row r="20" spans="1:12">
      <c r="A20" s="24">
        <v>15</v>
      </c>
      <c r="B20" s="10" t="s">
        <v>66</v>
      </c>
      <c r="C20" s="11">
        <v>30.25</v>
      </c>
      <c r="D20" s="11"/>
      <c r="E20" s="11">
        <v>24.76</v>
      </c>
      <c r="F20" s="11">
        <v>2.5</v>
      </c>
      <c r="G20" s="11">
        <v>6.12</v>
      </c>
      <c r="H20" s="11">
        <v>17.690000000000001</v>
      </c>
      <c r="I20" s="11">
        <f t="shared" si="0"/>
        <v>23.810000000000002</v>
      </c>
      <c r="J20" s="12" t="s">
        <v>13</v>
      </c>
      <c r="K20" s="12">
        <v>167.71</v>
      </c>
      <c r="L20" s="11">
        <f t="shared" si="1"/>
        <v>3993.1751000000004</v>
      </c>
    </row>
    <row r="21" spans="1:12">
      <c r="A21" s="16"/>
      <c r="B21" s="29" t="s">
        <v>67</v>
      </c>
      <c r="C21" s="30"/>
      <c r="D21" s="30"/>
      <c r="E21" s="30"/>
      <c r="F21" s="30"/>
      <c r="G21" s="30"/>
      <c r="H21" s="30"/>
      <c r="I21" s="30"/>
      <c r="J21" s="30"/>
      <c r="K21" s="31"/>
      <c r="L21" s="18">
        <f>SUM(L5:L20)</f>
        <v>131178.77762100002</v>
      </c>
    </row>
    <row r="22" spans="1:12">
      <c r="A22" s="19"/>
      <c r="B22" s="20"/>
      <c r="C22" s="20"/>
      <c r="D22" s="20"/>
      <c r="E22" s="20"/>
      <c r="F22" s="20"/>
      <c r="G22" s="20"/>
      <c r="H22" s="20"/>
      <c r="I22" s="20"/>
      <c r="J22" s="20"/>
      <c r="K22" s="20"/>
      <c r="L22" s="21"/>
    </row>
    <row r="23" spans="1:12">
      <c r="A23" s="19"/>
      <c r="B23" s="20"/>
      <c r="C23" s="20"/>
      <c r="D23" s="20"/>
      <c r="E23" s="20"/>
      <c r="F23" s="20"/>
      <c r="G23" s="20"/>
      <c r="H23" s="20"/>
      <c r="I23" s="20"/>
      <c r="J23" s="20"/>
      <c r="K23" s="20"/>
      <c r="L23" s="21"/>
    </row>
    <row r="24" spans="1:12" ht="41.25" customHeight="1">
      <c r="B24" s="22" t="s">
        <v>68</v>
      </c>
      <c r="C24" s="22"/>
      <c r="D24" s="22"/>
      <c r="E24" s="22"/>
      <c r="F24" s="22"/>
      <c r="G24" s="22"/>
      <c r="H24" s="22"/>
      <c r="I24" s="22"/>
      <c r="J24" s="22"/>
      <c r="K24" s="22"/>
      <c r="L24" s="22"/>
    </row>
  </sheetData>
  <mergeCells count="5">
    <mergeCell ref="A1:L1"/>
    <mergeCell ref="A2:L2"/>
    <mergeCell ref="A3:L3"/>
    <mergeCell ref="B21:K21"/>
    <mergeCell ref="B24:L24"/>
  </mergeCells>
  <pageMargins left="0.28000000000000003" right="0.15" top="0.32" bottom="0.2" header="0.3" footer="0.16"/>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K23"/>
  <sheetViews>
    <sheetView topLeftCell="A13" workbookViewId="0">
      <selection activeCell="J20" sqref="J20"/>
    </sheetView>
  </sheetViews>
  <sheetFormatPr defaultRowHeight="15"/>
  <cols>
    <col min="1" max="1" width="8.7109375" customWidth="1"/>
    <col min="2" max="2" width="44.140625" customWidth="1"/>
    <col min="3" max="6" width="10.28515625" hidden="1" customWidth="1"/>
    <col min="7" max="7" width="10.28515625" customWidth="1"/>
    <col min="8" max="9" width="11.5703125" customWidth="1"/>
    <col min="10" max="10" width="14.28515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35.25" customHeight="1">
      <c r="A3" s="6" t="s">
        <v>128</v>
      </c>
      <c r="B3" s="6"/>
      <c r="C3" s="6"/>
      <c r="D3" s="6"/>
      <c r="E3" s="6"/>
      <c r="F3" s="6"/>
      <c r="G3" s="6"/>
      <c r="H3" s="6"/>
      <c r="I3" s="6"/>
      <c r="J3" s="6"/>
      <c r="K3" s="7"/>
    </row>
    <row r="4" spans="1:11">
      <c r="A4" s="8" t="s">
        <v>3</v>
      </c>
      <c r="B4" s="8" t="s">
        <v>4</v>
      </c>
      <c r="C4" s="8">
        <v>1</v>
      </c>
      <c r="D4" s="8">
        <v>2</v>
      </c>
      <c r="E4" s="8">
        <v>1</v>
      </c>
      <c r="F4" s="8">
        <v>2</v>
      </c>
      <c r="G4" s="8" t="s">
        <v>44</v>
      </c>
      <c r="H4" s="8" t="s">
        <v>6</v>
      </c>
      <c r="I4" s="8" t="s">
        <v>7</v>
      </c>
      <c r="J4" s="8" t="s">
        <v>8</v>
      </c>
    </row>
    <row r="5" spans="1:11" ht="25.5">
      <c r="A5" s="24">
        <v>1</v>
      </c>
      <c r="B5" s="27" t="s">
        <v>60</v>
      </c>
      <c r="C5" s="11">
        <v>4</v>
      </c>
      <c r="D5" s="11">
        <v>4</v>
      </c>
      <c r="E5" s="11">
        <v>2</v>
      </c>
      <c r="F5" s="11">
        <v>2.5</v>
      </c>
      <c r="G5" s="11">
        <v>6</v>
      </c>
      <c r="H5" s="12" t="s">
        <v>10</v>
      </c>
      <c r="I5" s="12">
        <v>243.77</v>
      </c>
      <c r="J5" s="11">
        <f>I5*G5</f>
        <v>1462.6200000000001</v>
      </c>
    </row>
    <row r="6" spans="1:11" ht="114.75">
      <c r="A6" s="9" t="s">
        <v>76</v>
      </c>
      <c r="B6" s="10" t="s">
        <v>12</v>
      </c>
      <c r="C6" s="11">
        <v>30.25</v>
      </c>
      <c r="D6" s="11"/>
      <c r="E6" s="11">
        <v>24.76</v>
      </c>
      <c r="F6" s="11">
        <v>2.5</v>
      </c>
      <c r="G6" s="11">
        <v>14.55</v>
      </c>
      <c r="H6" s="12" t="s">
        <v>13</v>
      </c>
      <c r="I6" s="12">
        <v>112.53</v>
      </c>
      <c r="J6" s="11">
        <f t="shared" ref="J6:J19" si="0">I6*G6</f>
        <v>1637.3115</v>
      </c>
    </row>
    <row r="7" spans="1:11" ht="89.25">
      <c r="A7" s="9" t="s">
        <v>77</v>
      </c>
      <c r="B7" s="13" t="s">
        <v>15</v>
      </c>
      <c r="C7" s="11">
        <v>2.84</v>
      </c>
      <c r="D7" s="11"/>
      <c r="E7" s="11">
        <v>2.4700000000000002</v>
      </c>
      <c r="F7" s="11">
        <v>2.5</v>
      </c>
      <c r="G7" s="11">
        <v>1.1499999999999999</v>
      </c>
      <c r="H7" s="12" t="s">
        <v>16</v>
      </c>
      <c r="I7" s="12">
        <v>228.47</v>
      </c>
      <c r="J7" s="11">
        <f t="shared" si="0"/>
        <v>262.7405</v>
      </c>
    </row>
    <row r="8" spans="1:11" ht="63.75">
      <c r="A8" s="9" t="s">
        <v>78</v>
      </c>
      <c r="B8" s="10" t="s">
        <v>18</v>
      </c>
      <c r="C8" s="11">
        <v>4.76</v>
      </c>
      <c r="D8" s="11"/>
      <c r="E8" s="11">
        <v>4.12</v>
      </c>
      <c r="F8" s="11">
        <v>2.5</v>
      </c>
      <c r="G8" s="11">
        <v>1.93</v>
      </c>
      <c r="H8" s="12" t="s">
        <v>16</v>
      </c>
      <c r="I8" s="12">
        <v>1191.77</v>
      </c>
      <c r="J8" s="11">
        <f t="shared" si="0"/>
        <v>2300.1160999999997</v>
      </c>
    </row>
    <row r="9" spans="1:11" ht="102">
      <c r="A9" s="9" t="s">
        <v>19</v>
      </c>
      <c r="B9" s="10" t="s">
        <v>20</v>
      </c>
      <c r="C9" s="28">
        <v>3.9900799999999998</v>
      </c>
      <c r="D9" s="28">
        <v>2.1240000000000001</v>
      </c>
      <c r="E9" s="11">
        <v>3.42</v>
      </c>
      <c r="F9" s="11">
        <v>2.5</v>
      </c>
      <c r="G9" s="11">
        <v>6.43</v>
      </c>
      <c r="H9" s="12" t="s">
        <v>16</v>
      </c>
      <c r="I9" s="12">
        <v>5913.66</v>
      </c>
      <c r="J9" s="11">
        <f t="shared" si="0"/>
        <v>38024.8338</v>
      </c>
    </row>
    <row r="10" spans="1:11" ht="89.25">
      <c r="A10" s="9" t="s">
        <v>21</v>
      </c>
      <c r="B10" s="10" t="s">
        <v>22</v>
      </c>
      <c r="C10" s="11">
        <v>6.29</v>
      </c>
      <c r="D10" s="12">
        <v>4.5999999999999996</v>
      </c>
      <c r="E10" s="12">
        <v>8.49</v>
      </c>
      <c r="F10" s="11">
        <v>2.5</v>
      </c>
      <c r="G10" s="11">
        <v>6.1172000000000004</v>
      </c>
      <c r="H10" s="12" t="s">
        <v>16</v>
      </c>
      <c r="I10" s="12">
        <v>2788.17</v>
      </c>
      <c r="J10" s="11">
        <f t="shared" si="0"/>
        <v>17055.793524000001</v>
      </c>
    </row>
    <row r="11" spans="1:11" ht="63.75">
      <c r="A11" s="14" t="s">
        <v>23</v>
      </c>
      <c r="B11" s="10" t="s">
        <v>24</v>
      </c>
      <c r="C11" s="11">
        <v>51.12</v>
      </c>
      <c r="D11" s="12">
        <v>4.5999999999999996</v>
      </c>
      <c r="E11" s="12">
        <v>60.38</v>
      </c>
      <c r="F11" s="11">
        <v>2.5</v>
      </c>
      <c r="G11" s="11">
        <v>18.399999999999999</v>
      </c>
      <c r="H11" s="12" t="s">
        <v>25</v>
      </c>
      <c r="I11" s="12">
        <v>259.29000000000002</v>
      </c>
      <c r="J11" s="11">
        <f t="shared" si="0"/>
        <v>4770.9359999999997</v>
      </c>
    </row>
    <row r="12" spans="1:11" ht="102">
      <c r="A12" s="14" t="s">
        <v>121</v>
      </c>
      <c r="B12" s="10" t="s">
        <v>27</v>
      </c>
      <c r="C12" s="11">
        <v>36.54</v>
      </c>
      <c r="D12" s="12" t="s">
        <v>16</v>
      </c>
      <c r="E12" s="12">
        <v>6219.21</v>
      </c>
      <c r="F12" s="11"/>
      <c r="G12" s="11">
        <v>3.08</v>
      </c>
      <c r="H12" s="12" t="s">
        <v>13</v>
      </c>
      <c r="I12" s="12">
        <v>6219.21</v>
      </c>
      <c r="J12" s="11">
        <f t="shared" si="0"/>
        <v>19155.166799999999</v>
      </c>
    </row>
    <row r="13" spans="1:11" ht="89.25">
      <c r="A13" s="14" t="s">
        <v>122</v>
      </c>
      <c r="B13" s="10" t="s">
        <v>29</v>
      </c>
      <c r="C13" s="11">
        <v>1.1299999999999999</v>
      </c>
      <c r="D13" s="28">
        <v>1.46</v>
      </c>
      <c r="E13" s="11">
        <v>6.7199999999999996E-2</v>
      </c>
      <c r="F13" s="11">
        <v>2.5</v>
      </c>
      <c r="G13" s="11">
        <v>0.38</v>
      </c>
      <c r="H13" s="12" t="s">
        <v>30</v>
      </c>
      <c r="I13" s="12">
        <v>53433.91</v>
      </c>
      <c r="J13" s="11">
        <f t="shared" si="0"/>
        <v>20304.8858</v>
      </c>
    </row>
    <row r="14" spans="1:11" ht="18.75">
      <c r="A14" s="24">
        <v>10</v>
      </c>
      <c r="B14" s="15" t="s">
        <v>31</v>
      </c>
      <c r="C14" s="11"/>
      <c r="D14" s="11"/>
      <c r="E14" s="11"/>
      <c r="F14" s="11"/>
      <c r="G14" s="11"/>
      <c r="H14" s="12"/>
      <c r="I14" s="12"/>
      <c r="J14" s="11"/>
    </row>
    <row r="15" spans="1:11">
      <c r="A15" s="24">
        <v>11</v>
      </c>
      <c r="B15" s="10" t="s">
        <v>95</v>
      </c>
      <c r="C15" s="11">
        <v>2.84</v>
      </c>
      <c r="D15" s="11"/>
      <c r="E15" s="11">
        <v>2.4700000000000002</v>
      </c>
      <c r="F15" s="11">
        <v>2.5</v>
      </c>
      <c r="G15" s="11">
        <v>1.1499999999999999</v>
      </c>
      <c r="H15" s="12" t="s">
        <v>13</v>
      </c>
      <c r="I15" s="12">
        <v>364.32</v>
      </c>
      <c r="J15" s="11">
        <f t="shared" si="0"/>
        <v>418.96799999999996</v>
      </c>
    </row>
    <row r="16" spans="1:11">
      <c r="A16" s="24">
        <v>12</v>
      </c>
      <c r="B16" s="10" t="s">
        <v>72</v>
      </c>
      <c r="C16" s="11">
        <v>12.44</v>
      </c>
      <c r="D16" s="11">
        <v>10.604671</v>
      </c>
      <c r="E16" s="11">
        <v>3.5550000000000002</v>
      </c>
      <c r="F16" s="11">
        <v>2.5</v>
      </c>
      <c r="G16" s="11">
        <v>7</v>
      </c>
      <c r="H16" s="12" t="s">
        <v>13</v>
      </c>
      <c r="I16" s="12">
        <v>765.85</v>
      </c>
      <c r="J16" s="11">
        <f t="shared" si="0"/>
        <v>5360.95</v>
      </c>
    </row>
    <row r="17" spans="1:10">
      <c r="A17" s="24">
        <v>13</v>
      </c>
      <c r="B17" s="10" t="s">
        <v>123</v>
      </c>
      <c r="C17" s="11">
        <v>14.960800000000001</v>
      </c>
      <c r="D17" s="11">
        <v>6.3726000000000003</v>
      </c>
      <c r="E17" s="11">
        <v>12.61</v>
      </c>
      <c r="F17" s="11">
        <v>2.5</v>
      </c>
      <c r="G17" s="11">
        <v>8</v>
      </c>
      <c r="H17" s="12" t="s">
        <v>13</v>
      </c>
      <c r="I17" s="12">
        <v>756.83</v>
      </c>
      <c r="J17" s="11">
        <f t="shared" si="0"/>
        <v>6054.64</v>
      </c>
    </row>
    <row r="18" spans="1:10">
      <c r="A18" s="24">
        <v>14</v>
      </c>
      <c r="B18" s="10" t="s">
        <v>98</v>
      </c>
      <c r="C18" s="11">
        <v>14.56</v>
      </c>
      <c r="D18" s="11">
        <v>16.11</v>
      </c>
      <c r="E18" s="11">
        <v>3.58</v>
      </c>
      <c r="F18" s="11">
        <v>2.5</v>
      </c>
      <c r="G18" s="11">
        <v>8.4809000000000001</v>
      </c>
      <c r="H18" s="12" t="s">
        <v>13</v>
      </c>
      <c r="I18" s="12">
        <v>482.26</v>
      </c>
      <c r="J18" s="11">
        <f t="shared" si="0"/>
        <v>4089.998834</v>
      </c>
    </row>
    <row r="19" spans="1:10">
      <c r="A19" s="24">
        <v>15</v>
      </c>
      <c r="B19" s="10" t="s">
        <v>66</v>
      </c>
      <c r="C19" s="11">
        <v>30.25</v>
      </c>
      <c r="D19" s="11"/>
      <c r="E19" s="11">
        <v>24.76</v>
      </c>
      <c r="F19" s="11">
        <v>2.5</v>
      </c>
      <c r="G19" s="11">
        <v>14.55</v>
      </c>
      <c r="H19" s="12" t="s">
        <v>13</v>
      </c>
      <c r="I19" s="12">
        <v>167.71</v>
      </c>
      <c r="J19" s="11">
        <f t="shared" si="0"/>
        <v>2440.1805000000004</v>
      </c>
    </row>
    <row r="20" spans="1:10">
      <c r="A20" s="16"/>
      <c r="B20" s="29" t="s">
        <v>67</v>
      </c>
      <c r="C20" s="30"/>
      <c r="D20" s="30"/>
      <c r="E20" s="30"/>
      <c r="F20" s="30"/>
      <c r="G20" s="30"/>
      <c r="H20" s="30"/>
      <c r="I20" s="31"/>
      <c r="J20" s="18">
        <f>SUM(J5:J19)</f>
        <v>123339.14135799999</v>
      </c>
    </row>
    <row r="21" spans="1:10">
      <c r="A21" s="19"/>
      <c r="B21" s="20"/>
      <c r="C21" s="20"/>
      <c r="D21" s="20"/>
      <c r="E21" s="20"/>
      <c r="F21" s="20"/>
      <c r="G21" s="20"/>
      <c r="H21" s="20"/>
      <c r="I21" s="20"/>
      <c r="J21" s="21"/>
    </row>
    <row r="22" spans="1:10">
      <c r="A22" s="19"/>
      <c r="B22" s="20"/>
      <c r="C22" s="20"/>
      <c r="D22" s="20"/>
      <c r="E22" s="20"/>
      <c r="F22" s="20"/>
      <c r="G22" s="20"/>
      <c r="H22" s="20"/>
      <c r="I22" s="20"/>
      <c r="J22" s="21"/>
    </row>
    <row r="23" spans="1:10" ht="41.25" customHeight="1">
      <c r="B23" s="22" t="s">
        <v>68</v>
      </c>
      <c r="C23" s="22"/>
      <c r="D23" s="22"/>
      <c r="E23" s="22"/>
      <c r="F23" s="22"/>
      <c r="G23" s="22"/>
      <c r="H23" s="22"/>
      <c r="I23" s="22"/>
      <c r="J23" s="22"/>
    </row>
  </sheetData>
  <mergeCells count="5">
    <mergeCell ref="A1:J1"/>
    <mergeCell ref="A2:J2"/>
    <mergeCell ref="A3:J3"/>
    <mergeCell ref="B20:I20"/>
    <mergeCell ref="B23:J23"/>
  </mergeCells>
  <pageMargins left="0.2" right="0.15" top="0.53" bottom="0.5" header="0.3" footer="0.31"/>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K22"/>
  <sheetViews>
    <sheetView topLeftCell="A16" workbookViewId="0">
      <selection activeCell="B17" sqref="B17"/>
    </sheetView>
  </sheetViews>
  <sheetFormatPr defaultRowHeight="15"/>
  <cols>
    <col min="1" max="1" width="8.7109375" customWidth="1"/>
    <col min="2" max="2" width="44.140625" customWidth="1"/>
    <col min="3" max="3" width="9.7109375" hidden="1" customWidth="1"/>
    <col min="4" max="4" width="11" hidden="1" customWidth="1"/>
    <col min="5" max="6" width="10.28515625" hidden="1" customWidth="1"/>
    <col min="7" max="7" width="10.28515625" customWidth="1"/>
    <col min="8" max="9" width="11.5703125" customWidth="1"/>
    <col min="10" max="10" width="12.140625" customWidth="1"/>
  </cols>
  <sheetData>
    <row r="1" spans="1:11" ht="18.75">
      <c r="A1" s="1" t="s">
        <v>0</v>
      </c>
      <c r="B1" s="2"/>
      <c r="C1" s="2"/>
      <c r="D1" s="2"/>
      <c r="E1" s="2"/>
      <c r="F1" s="2"/>
      <c r="G1" s="2"/>
      <c r="H1" s="2"/>
      <c r="I1" s="2"/>
      <c r="J1" s="2"/>
      <c r="K1" s="3"/>
    </row>
    <row r="2" spans="1:11" ht="18.75">
      <c r="A2" s="4" t="s">
        <v>1</v>
      </c>
      <c r="B2" s="5"/>
      <c r="C2" s="5"/>
      <c r="D2" s="5"/>
      <c r="E2" s="5"/>
      <c r="F2" s="5"/>
      <c r="G2" s="5"/>
      <c r="H2" s="5"/>
      <c r="I2" s="5"/>
      <c r="J2" s="5"/>
      <c r="K2" s="3"/>
    </row>
    <row r="3" spans="1:11" ht="23.25" customHeight="1">
      <c r="A3" s="6" t="s">
        <v>69</v>
      </c>
      <c r="B3" s="6"/>
      <c r="C3" s="6"/>
      <c r="D3" s="6"/>
      <c r="E3" s="6"/>
      <c r="F3" s="6"/>
      <c r="G3" s="6"/>
      <c r="H3" s="6"/>
      <c r="I3" s="6"/>
      <c r="J3" s="6"/>
      <c r="K3" s="7"/>
    </row>
    <row r="4" spans="1:11">
      <c r="A4" s="8" t="s">
        <v>3</v>
      </c>
      <c r="B4" s="8" t="s">
        <v>4</v>
      </c>
      <c r="C4" s="8" t="s">
        <v>5</v>
      </c>
      <c r="D4" s="8" t="s">
        <v>6</v>
      </c>
      <c r="E4" s="8">
        <v>1</v>
      </c>
      <c r="F4" s="8">
        <v>2</v>
      </c>
      <c r="G4" s="8" t="s">
        <v>44</v>
      </c>
      <c r="H4" s="8" t="s">
        <v>6</v>
      </c>
      <c r="I4" s="8" t="s">
        <v>7</v>
      </c>
      <c r="J4" s="8" t="s">
        <v>8</v>
      </c>
    </row>
    <row r="5" spans="1:11" ht="21">
      <c r="A5" s="9">
        <v>1</v>
      </c>
      <c r="B5" s="9" t="s">
        <v>70</v>
      </c>
      <c r="C5" s="9"/>
      <c r="D5" s="9"/>
      <c r="E5" s="9">
        <v>2</v>
      </c>
      <c r="F5" s="9">
        <v>1.03</v>
      </c>
      <c r="G5" s="9">
        <f>E5*F5</f>
        <v>2.06</v>
      </c>
      <c r="H5" s="9" t="s">
        <v>10</v>
      </c>
      <c r="I5" s="9">
        <v>243.77</v>
      </c>
      <c r="J5" s="23">
        <f>I5*G5</f>
        <v>502.16620000000006</v>
      </c>
    </row>
    <row r="6" spans="1:11" ht="114.75">
      <c r="A6" s="9" t="s">
        <v>45</v>
      </c>
      <c r="B6" s="10" t="s">
        <v>12</v>
      </c>
      <c r="C6" s="11">
        <v>57.83</v>
      </c>
      <c r="D6" s="12" t="s">
        <v>13</v>
      </c>
      <c r="E6" s="12">
        <v>18.41</v>
      </c>
      <c r="F6" s="9">
        <v>1.03</v>
      </c>
      <c r="G6" s="9">
        <f t="shared" ref="G6:G15" si="0">E6*F6</f>
        <v>18.962299999999999</v>
      </c>
      <c r="H6" s="12" t="s">
        <v>13</v>
      </c>
      <c r="I6" s="12">
        <v>112.53</v>
      </c>
      <c r="J6" s="23">
        <f t="shared" ref="J6:J15" si="1">I6*G6</f>
        <v>2133.8276190000001</v>
      </c>
    </row>
    <row r="7" spans="1:11" ht="89.25">
      <c r="A7" s="9" t="s">
        <v>46</v>
      </c>
      <c r="B7" s="13" t="s">
        <v>47</v>
      </c>
      <c r="C7" s="11">
        <v>23.02</v>
      </c>
      <c r="D7" s="12" t="s">
        <v>16</v>
      </c>
      <c r="E7" s="12">
        <v>9.2100000000000009</v>
      </c>
      <c r="F7" s="9">
        <v>1.03</v>
      </c>
      <c r="G7" s="9">
        <f t="shared" si="0"/>
        <v>9.4863000000000017</v>
      </c>
      <c r="H7" s="12" t="s">
        <v>16</v>
      </c>
      <c r="I7" s="12">
        <v>228.47</v>
      </c>
      <c r="J7" s="23">
        <f t="shared" si="1"/>
        <v>2167.3349610000005</v>
      </c>
    </row>
    <row r="8" spans="1:11" ht="63.75">
      <c r="A8" s="9" t="s">
        <v>48</v>
      </c>
      <c r="B8" s="10" t="s">
        <v>18</v>
      </c>
      <c r="C8" s="11">
        <v>38.36</v>
      </c>
      <c r="D8" s="12" t="s">
        <v>16</v>
      </c>
      <c r="E8" s="12">
        <v>15.34</v>
      </c>
      <c r="F8" s="9">
        <v>1.03</v>
      </c>
      <c r="G8" s="9">
        <f t="shared" si="0"/>
        <v>15.8002</v>
      </c>
      <c r="H8" s="12" t="s">
        <v>16</v>
      </c>
      <c r="I8" s="12">
        <v>1191.77</v>
      </c>
      <c r="J8" s="23">
        <f t="shared" si="1"/>
        <v>18830.204354000001</v>
      </c>
    </row>
    <row r="9" spans="1:11" ht="38.25">
      <c r="A9" s="9" t="s">
        <v>49</v>
      </c>
      <c r="B9" s="10" t="s">
        <v>71</v>
      </c>
      <c r="C9" s="11">
        <v>35.409999999999997</v>
      </c>
      <c r="D9" s="12" t="s">
        <v>16</v>
      </c>
      <c r="E9" s="12">
        <v>14.16</v>
      </c>
      <c r="F9" s="9">
        <v>1.03</v>
      </c>
      <c r="G9" s="9">
        <f t="shared" si="0"/>
        <v>14.584800000000001</v>
      </c>
      <c r="H9" s="12" t="s">
        <v>16</v>
      </c>
      <c r="I9" s="12">
        <v>6543.32</v>
      </c>
      <c r="J9" s="23">
        <f t="shared" si="1"/>
        <v>95433.013535999999</v>
      </c>
    </row>
    <row r="10" spans="1:11" ht="18.75">
      <c r="A10" s="24">
        <v>5</v>
      </c>
      <c r="B10" s="15" t="s">
        <v>31</v>
      </c>
      <c r="C10" s="11"/>
      <c r="D10" s="12"/>
      <c r="E10" s="12"/>
      <c r="F10" s="9"/>
      <c r="G10" s="9"/>
      <c r="H10" s="12"/>
      <c r="I10" s="12"/>
      <c r="J10" s="23"/>
    </row>
    <row r="11" spans="1:11" ht="15.75">
      <c r="A11" s="9" t="s">
        <v>32</v>
      </c>
      <c r="B11" s="10" t="s">
        <v>64</v>
      </c>
      <c r="C11" s="11">
        <v>23.02</v>
      </c>
      <c r="D11" s="12" t="s">
        <v>16</v>
      </c>
      <c r="E11" s="12">
        <v>9.2100000000000009</v>
      </c>
      <c r="F11" s="9">
        <v>1.03</v>
      </c>
      <c r="G11" s="9">
        <f t="shared" si="0"/>
        <v>9.4863000000000017</v>
      </c>
      <c r="H11" s="12" t="s">
        <v>16</v>
      </c>
      <c r="I11" s="12">
        <v>364.32</v>
      </c>
      <c r="J11" s="23">
        <f t="shared" si="1"/>
        <v>3456.0488160000004</v>
      </c>
    </row>
    <row r="12" spans="1:11" ht="15.75">
      <c r="A12" s="9" t="s">
        <v>34</v>
      </c>
      <c r="B12" s="10" t="s">
        <v>72</v>
      </c>
      <c r="C12" s="11">
        <v>15.23</v>
      </c>
      <c r="D12" s="12" t="s">
        <v>16</v>
      </c>
      <c r="E12" s="12">
        <v>6.08</v>
      </c>
      <c r="F12" s="9">
        <v>1.03</v>
      </c>
      <c r="G12" s="9">
        <f t="shared" si="0"/>
        <v>6.2624000000000004</v>
      </c>
      <c r="H12" s="12" t="s">
        <v>16</v>
      </c>
      <c r="I12" s="12">
        <v>788.13</v>
      </c>
      <c r="J12" s="23">
        <f t="shared" si="1"/>
        <v>4935.5853120000002</v>
      </c>
    </row>
    <row r="13" spans="1:11" ht="15.75">
      <c r="A13" s="9" t="s">
        <v>36</v>
      </c>
      <c r="B13" s="10" t="s">
        <v>37</v>
      </c>
      <c r="C13" s="11">
        <v>38.36</v>
      </c>
      <c r="D13" s="12" t="s">
        <v>16</v>
      </c>
      <c r="E13" s="12">
        <v>15.34</v>
      </c>
      <c r="F13" s="9">
        <v>1.03</v>
      </c>
      <c r="G13" s="9">
        <f t="shared" si="0"/>
        <v>15.8002</v>
      </c>
      <c r="H13" s="12" t="s">
        <v>16</v>
      </c>
      <c r="I13" s="12">
        <v>756.83</v>
      </c>
      <c r="J13" s="23">
        <f t="shared" si="1"/>
        <v>11958.065366000001</v>
      </c>
    </row>
    <row r="14" spans="1:11" ht="15.75">
      <c r="A14" s="9" t="s">
        <v>38</v>
      </c>
      <c r="B14" s="10" t="s">
        <v>39</v>
      </c>
      <c r="C14" s="11">
        <v>30.45</v>
      </c>
      <c r="D14" s="12" t="s">
        <v>16</v>
      </c>
      <c r="E14" s="12">
        <v>12.16</v>
      </c>
      <c r="F14" s="9">
        <v>1.03</v>
      </c>
      <c r="G14" s="9">
        <f t="shared" si="0"/>
        <v>12.524800000000001</v>
      </c>
      <c r="H14" s="12" t="s">
        <v>16</v>
      </c>
      <c r="I14" s="12">
        <v>482.26</v>
      </c>
      <c r="J14" s="23">
        <f t="shared" si="1"/>
        <v>6040.2100479999999</v>
      </c>
    </row>
    <row r="15" spans="1:11" ht="15.75">
      <c r="A15" s="9" t="s">
        <v>40</v>
      </c>
      <c r="B15" s="10" t="s">
        <v>41</v>
      </c>
      <c r="C15" s="11">
        <v>57.83</v>
      </c>
      <c r="D15" s="12" t="s">
        <v>16</v>
      </c>
      <c r="E15" s="12">
        <v>18.41</v>
      </c>
      <c r="F15" s="9">
        <v>1.03</v>
      </c>
      <c r="G15" s="9">
        <f t="shared" si="0"/>
        <v>18.962299999999999</v>
      </c>
      <c r="H15" s="12" t="s">
        <v>16</v>
      </c>
      <c r="I15" s="12">
        <v>167.7</v>
      </c>
      <c r="J15" s="23">
        <f t="shared" si="1"/>
        <v>3179.9777099999997</v>
      </c>
    </row>
    <row r="16" spans="1:11">
      <c r="A16" s="16"/>
      <c r="B16" s="17"/>
      <c r="C16" s="17"/>
      <c r="D16" s="17"/>
      <c r="E16" s="17"/>
      <c r="F16" s="17"/>
      <c r="G16" s="17"/>
      <c r="H16" s="17"/>
      <c r="I16" s="17"/>
      <c r="J16" s="18">
        <f>SUM(J5:J15)</f>
        <v>148636.433922</v>
      </c>
    </row>
    <row r="17" spans="1:10">
      <c r="A17" s="19"/>
      <c r="B17" s="20"/>
      <c r="C17" s="20"/>
      <c r="D17" s="20"/>
      <c r="E17" s="20"/>
      <c r="F17" s="20"/>
      <c r="G17" s="20"/>
      <c r="H17" s="20"/>
      <c r="I17" s="20"/>
      <c r="J17" s="21"/>
    </row>
    <row r="18" spans="1:10">
      <c r="A18" s="19"/>
      <c r="B18" s="20"/>
      <c r="C18" s="20"/>
      <c r="D18" s="20"/>
      <c r="E18" s="20"/>
      <c r="F18" s="20"/>
      <c r="G18" s="20"/>
      <c r="H18" s="20"/>
      <c r="I18" s="20"/>
      <c r="J18" s="21"/>
    </row>
    <row r="19" spans="1:10" ht="47.25" customHeight="1">
      <c r="B19" s="22" t="s">
        <v>42</v>
      </c>
      <c r="C19" s="22"/>
      <c r="D19" s="22"/>
      <c r="E19" s="22"/>
      <c r="F19" s="22"/>
      <c r="G19" s="22"/>
      <c r="H19" s="22"/>
      <c r="I19" s="22"/>
      <c r="J19" s="22"/>
    </row>
    <row r="22" spans="1:10" ht="50.25" customHeight="1"/>
  </sheetData>
  <mergeCells count="5">
    <mergeCell ref="A1:J1"/>
    <mergeCell ref="A2:J2"/>
    <mergeCell ref="A3:J3"/>
    <mergeCell ref="B16:I16"/>
    <mergeCell ref="B19:J19"/>
  </mergeCells>
  <pageMargins left="0.19" right="0.15"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Scheme NO-01</vt:lpstr>
      <vt:lpstr>Scheem NO-02</vt:lpstr>
      <vt:lpstr>Seheme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Scheme No-15</vt:lpstr>
      <vt:lpstr>Scheme NO-16</vt:lpstr>
      <vt:lpstr>Scheme No-17</vt:lpstr>
      <vt:lpstr>Scheme NO-18</vt:lpstr>
      <vt:lpstr>Scheme No-19</vt:lpstr>
      <vt:lpstr>Scheme NO-20</vt:lpstr>
      <vt:lpstr>Scheme NO-21</vt:lpstr>
      <vt:lpstr>Scheme NO-22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2018-01-21T05:37:23Z</cp:lastPrinted>
  <dcterms:created xsi:type="dcterms:W3CDTF">2018-01-21T05:02:26Z</dcterms:created>
  <dcterms:modified xsi:type="dcterms:W3CDTF">2018-01-21T06:00:04Z</dcterms:modified>
</cp:coreProperties>
</file>