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75" windowWidth="20055" windowHeight="7935" activeTab="4"/>
  </bookViews>
  <sheets>
    <sheet name="Sheet1" sheetId="1" r:id="rId1"/>
    <sheet name="Sheet2" sheetId="2" r:id="rId2"/>
    <sheet name="Sheet3" sheetId="6" r:id="rId3"/>
    <sheet name="Sheet4" sheetId="4" r:id="rId4"/>
    <sheet name="Sheet5" sheetId="5" r:id="rId5"/>
  </sheets>
  <calcPr calcId="124519"/>
</workbook>
</file>

<file path=xl/calcChain.xml><?xml version="1.0" encoding="utf-8"?>
<calcChain xmlns="http://schemas.openxmlformats.org/spreadsheetml/2006/main">
  <c r="F16" i="5"/>
  <c r="F15"/>
  <c r="F14"/>
  <c r="F13"/>
  <c r="F12"/>
  <c r="F11"/>
  <c r="F10"/>
  <c r="F9"/>
  <c r="F8"/>
  <c r="F7"/>
  <c r="F6"/>
  <c r="F5"/>
  <c r="H18" i="4"/>
  <c r="H17"/>
  <c r="H16"/>
  <c r="H15"/>
  <c r="H14"/>
  <c r="H13"/>
  <c r="H12"/>
  <c r="H11"/>
  <c r="H10"/>
  <c r="H9"/>
  <c r="H8"/>
  <c r="H7"/>
  <c r="H19" s="1"/>
  <c r="H6"/>
  <c r="H5"/>
  <c r="I18" i="2"/>
  <c r="I17"/>
  <c r="I16"/>
  <c r="I15"/>
  <c r="I14"/>
  <c r="I13"/>
  <c r="I12"/>
  <c r="I11"/>
  <c r="I10"/>
  <c r="I9"/>
  <c r="I8"/>
  <c r="I7"/>
  <c r="I19" s="1"/>
  <c r="I6"/>
  <c r="I5"/>
  <c r="F16" i="1" l="1"/>
  <c r="F15"/>
  <c r="F14"/>
  <c r="F13"/>
  <c r="F12"/>
  <c r="F11"/>
  <c r="F10"/>
  <c r="F9"/>
  <c r="F8"/>
  <c r="F7"/>
  <c r="F6"/>
  <c r="F5"/>
</calcChain>
</file>

<file path=xl/sharedStrings.xml><?xml version="1.0" encoding="utf-8"?>
<sst xmlns="http://schemas.openxmlformats.org/spreadsheetml/2006/main" count="169" uniqueCount="78">
  <si>
    <t>RANCHI MUNICIPAL CORPORATION, RANCHI</t>
  </si>
  <si>
    <t xml:space="preserve">BILL OF QUANTITY </t>
  </si>
  <si>
    <r>
      <t xml:space="preserve">Name of Work :- </t>
    </r>
    <r>
      <rPr>
        <b/>
        <sz val="11"/>
        <color theme="1"/>
        <rFont val="Kruti Dev 010"/>
      </rPr>
      <t xml:space="preserve">adkafr fuokl ds ikl vkj0 lh0 lh0 dYkHkVZ dk fuekZ.k dk;ZA  </t>
    </r>
  </si>
  <si>
    <t>SL.NO.</t>
  </si>
  <si>
    <t>ITEMS OF WORK</t>
  </si>
  <si>
    <t>Qty</t>
  </si>
  <si>
    <t>Unit</t>
  </si>
  <si>
    <t>Rate</t>
  </si>
  <si>
    <t>Amount</t>
  </si>
  <si>
    <t>1
5.1.1
+
5.1.2</t>
  </si>
  <si>
    <t xml:space="preserve"> Earth work in Excavation in foundation trenches in  ordinary soil (vide classification of soil item A ) and disposal of excavated earth as obtained to a distance up to 50 mm including all lifts, leveling, ramming the foundation trenches removing roots of trees, all complete as per approved design , building as per specification &amp; direction of E/I.
     Extra for earth work in hard soil as per specification and direction of E/I. </t>
  </si>
  <si>
    <t>CUM</t>
  </si>
  <si>
    <t>2
5.1.10</t>
  </si>
  <si>
    <t>Providing coarse clean sand in filling in foundation trenches or in plinth including ramming and watering in layers not exceeding 150mm thick with all leads and lifts including cost of all materials, labour,  royalty  and taxes all complete as per building specification &amp; direction of E/I.( Mode of measurement compacted volume).</t>
  </si>
  <si>
    <r>
      <t>Per M</t>
    </r>
    <r>
      <rPr>
        <b/>
        <vertAlign val="superscript"/>
        <sz val="10"/>
        <rFont val="Times New Roman"/>
        <family val="1"/>
      </rPr>
      <t>3</t>
    </r>
  </si>
  <si>
    <t>3
8.6.8</t>
  </si>
  <si>
    <t>Supplying and laying (properly as per design and drawing) rip-rap with good quality of Boulders duly packed including the cost of materials, royalty all taxes etc. but excluding the cost of carriage all complete as per specification and direction of E/I.</t>
  </si>
  <si>
    <t>4
5.3.5.1</t>
  </si>
  <si>
    <t>Providing PCC M 200  with nominal mix of (1:1.5:3)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</si>
  <si>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5
5.3.30.1</t>
  </si>
  <si>
    <t>Providing Precast R.C.C. M-200 with nominal mix of (1:1.5:3) in precast  cover slab over drain with approved quality  of stone chips and clean coarse sand of F.M. 2.5 to 3 including curing, shuttering carrying the slab manually to site and laying in position all complete (but excluding the cost of reinforcement) taxes and royalty, all complete as per building specification and direction of E/I.</t>
  </si>
  <si>
    <t>6
5.5.5
(b)</t>
  </si>
  <si>
    <t>Providing Tor steel reinforcement of 10mm, 12mm &amp; 16mm dia bars as per approved design and drawing excluding carriage of Rods (straight or in coils) to work site, cutting, bending, and binding with annealed wire with cost of wire, removal of rust, placing the rods in position all complete as per building specification and direction of E/I.</t>
  </si>
  <si>
    <t>MT</t>
  </si>
  <si>
    <t xml:space="preserve">Carriage of Materials </t>
  </si>
  <si>
    <t xml:space="preserve"> Local Sand 42 KM </t>
  </si>
  <si>
    <t>Stone Chips  (lead 15 KM)</t>
  </si>
  <si>
    <t>Stone Boulder 29 km</t>
  </si>
  <si>
    <t>Earth ( Lead upto 1 K.M )</t>
  </si>
  <si>
    <t xml:space="preserve">                                                                                                        Ex. Engineer 
                                                                                                         Ranchi Municipal Corporation
                                                                                                         Ranchi</t>
  </si>
  <si>
    <r>
      <t>Name of Work :-</t>
    </r>
    <r>
      <rPr>
        <b/>
        <sz val="11"/>
        <color theme="1"/>
        <rFont val="Kruti Dev 010"/>
      </rPr>
      <t xml:space="preserve">dksdj cktkj nsoh eaMi jskM esa ukyh fuekZ.k dk;ZA </t>
    </r>
    <r>
      <rPr>
        <b/>
        <sz val="11"/>
        <color theme="1"/>
        <rFont val="Times New Roman"/>
        <family val="1"/>
      </rPr>
      <t xml:space="preserve">
</t>
    </r>
  </si>
  <si>
    <t>QTY</t>
  </si>
  <si>
    <t xml:space="preserve"> Earth work in Excavation in foundation trenches in  ordinary soil (vide classification of soil item A ) and disposal of excavated earth as obtained to a distance up to 50 mm including all lifts, leveling, ramming the foundation trenches removing roots of trees, all complete as per approved design , building as per specification &amp; direction of E/I.    Extra for earth work in hard soil as per specification and direction of E/I. </t>
  </si>
  <si>
    <t>4.
5.3.2</t>
  </si>
  <si>
    <t>Providing PCC M 150  with nominal mix of (1:2:4)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</si>
  <si>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r>
      <t>Per M</t>
    </r>
    <r>
      <rPr>
        <b/>
        <vertAlign val="superscript"/>
        <sz val="10"/>
        <color theme="1"/>
        <rFont val="Times New Roman"/>
        <family val="1"/>
      </rPr>
      <t>3</t>
    </r>
  </si>
  <si>
    <t>5.
5.2.34</t>
  </si>
  <si>
    <t>Providing rough dressed  course  stone masonry in cement mortar (1:6)  in foundation and  plinth  with hammer  dressed stone of less than 0.03 m3 in volume nad clean  coarse sand of F.M. 2 to 2.5 including  cost of screenign raking out joints to 20mm depth curing taxes  and royalty  all complete as per building  specification and direction of E/I.</t>
  </si>
  <si>
    <t>6.
5.7.2
+
5.7.11</t>
  </si>
  <si>
    <t>Providing 12mm  thick cement Plaster (1:4) including 1.5mm cement Punning ---------------do------------------E/I.</t>
  </si>
  <si>
    <t>Sqm</t>
  </si>
  <si>
    <t>7
5.3.30.1</t>
  </si>
  <si>
    <t>8
5.5.4
+
5.5.5
(a)</t>
  </si>
  <si>
    <t xml:space="preserve">Providing Tor steel reinforcement of 10mm, 12mm &amp; 10mm dia bars as per approved design and drawing excluding carriage of rods(srtaight or in coils) to work site cutting,bending and binding with annealed wire with cost of wire, removal of rust, placing the rods in position all complete as per building specification and direction of E/I.                                                       </t>
  </si>
  <si>
    <t xml:space="preserve"> Local Sand 13 KM </t>
  </si>
  <si>
    <t>Stone Boulder  (lead 29 KM)</t>
  </si>
  <si>
    <t>Total boq amount</t>
  </si>
  <si>
    <t xml:space="preserve">                                                                                                      Executive Engineer 
                                                                                                         Ranchi Municipal Corporation
                                                                                                         Ranchi</t>
  </si>
  <si>
    <t>2
5.1.1
+
5.1.2</t>
  </si>
  <si>
    <t>3
5.1.10</t>
  </si>
  <si>
    <t>4
8.6.8</t>
  </si>
  <si>
    <t>5
5.3.5.1</t>
  </si>
  <si>
    <t xml:space="preserve">                                                                                                        Assistant Engineer 
                                                                                                         Ranchi Municipal Corporation
                                                                                                         Ranchi</t>
  </si>
  <si>
    <r>
      <t>Name of Work :-</t>
    </r>
    <r>
      <rPr>
        <b/>
        <sz val="11"/>
        <color theme="1"/>
        <rFont val="Kruti Dev 010"/>
      </rPr>
      <t xml:space="preserve">Mh0 Vh0 468 ls Mh0 Vh0 481 rd ukyh fuekZ.k ,oa Mk;e.M fQYM ds fudV iqfy;k dk fuekZ.k dk;ZA </t>
    </r>
  </si>
  <si>
    <t>Labour for cleaning the work site before and after work etc and for head load of Materials</t>
  </si>
  <si>
    <t>Each</t>
  </si>
  <si>
    <t>Providing stone dust in filling in foundation trenches or in plinth including ramming and watering in layers not exceeding 150mm thick with all leads and lifts including cost of all materials, labour,  royalty  and taxes all complete as per building specification &amp; direction of E/I.( Mode of measurement compacted volume).</t>
  </si>
  <si>
    <t>6.
5.3.2.1</t>
  </si>
  <si>
    <t xml:space="preserve">Providing Precast R.C.C M 200 in normal mix (1:1.5:3) slab in foundation with approved quality of stone chips 20mm to 6mm size graded and clean coarse sand of F.M. 2.5 to 3 including all complete as per specification and direction of E/I                                                 </t>
  </si>
  <si>
    <t>8
5.5.5
(b)</t>
  </si>
  <si>
    <t>Local sand 42 km</t>
  </si>
  <si>
    <t xml:space="preserve">Sand 18 KM </t>
  </si>
  <si>
    <t>Stone Chips &amp; Dust  (lead 15 KM)</t>
  </si>
  <si>
    <t xml:space="preserve">                                                                                                       EX. Engineer 
                                                                                                         Ranchi Municipal Corporation
                                                                                                         Ranchi</t>
  </si>
  <si>
    <r>
      <t xml:space="preserve">Name of Work :- </t>
    </r>
    <r>
      <rPr>
        <b/>
        <sz val="11"/>
        <color theme="1"/>
        <rFont val="Kruti Dev 010"/>
      </rPr>
      <t xml:space="preserve">,fuey gkWLihVy] dssrkjh cxku esa ukyh fuekz.k ,oa isoj CykWd fcNkus dk dk;ZA </t>
    </r>
  </si>
  <si>
    <t>Labour for cleaning the work site before and after work etc</t>
  </si>
  <si>
    <t>2.
5.1.8</t>
  </si>
  <si>
    <t>Filling in  foundation trenches and plinth in layers not exceeding 150mm thick well watered, rammed, fully compacted and fine dressed ------do------------E/I.</t>
  </si>
  <si>
    <t>3
BCD
P-26</t>
  </si>
  <si>
    <t>Providing, Supplying of stoen dust in filing in foundation treches or in plinth including ramming and watering in lyaers not exceding 150mm thick with al -----------------do----------------- all complete as per specification and direction of E/I.</t>
  </si>
  <si>
    <r>
      <t>Per M</t>
    </r>
    <r>
      <rPr>
        <b/>
        <vertAlign val="superscript"/>
        <sz val="10"/>
        <color rgb="FF000000"/>
        <rFont val="Times New Roman"/>
        <family val="1"/>
      </rPr>
      <t>3</t>
    </r>
  </si>
  <si>
    <t>4
5.3.2</t>
  </si>
  <si>
    <t>5.
5.10.34</t>
  </si>
  <si>
    <t xml:space="preserve">Providing 15mm wide brick drain in cement mortar (1:6) with av. 150mm clear depth and 125mm apron--------------------------do--------------------- E/I. </t>
  </si>
  <si>
    <t>6
DSR
16.91</t>
  </si>
  <si>
    <t xml:space="preserve">Providing and laying  factory made chamfered edge cement Concrete paver blocks in foothpath, Parks, lawns, drive ways  --------------------------do--------------------- E/I. </t>
  </si>
  <si>
    <t xml:space="preserve">Sand 42  KM </t>
  </si>
  <si>
    <t>Stone Dust  (lead 15 KM)</t>
  </si>
</sst>
</file>

<file path=xl/styles.xml><?xml version="1.0" encoding="utf-8"?>
<styleSheet xmlns="http://schemas.openxmlformats.org/spreadsheetml/2006/main">
  <fonts count="18">
    <font>
      <sz val="11"/>
      <color theme="1"/>
      <name val="Calibri"/>
      <family val="2"/>
      <scheme val="minor"/>
    </font>
    <font>
      <b/>
      <sz val="11"/>
      <color theme="1"/>
      <name val="Calibri"/>
      <family val="2"/>
      <scheme val="minor"/>
    </font>
    <font>
      <b/>
      <sz val="14"/>
      <color theme="1"/>
      <name val="Calibri"/>
      <family val="2"/>
      <scheme val="minor"/>
    </font>
    <font>
      <b/>
      <sz val="11"/>
      <color theme="1"/>
      <name val="Times New Roman"/>
      <family val="1"/>
    </font>
    <font>
      <b/>
      <sz val="11"/>
      <color theme="1"/>
      <name val="Kruti Dev 010"/>
    </font>
    <font>
      <sz val="9"/>
      <color theme="1"/>
      <name val="Times New Roman"/>
      <family val="1"/>
    </font>
    <font>
      <b/>
      <sz val="8.5"/>
      <name val="Times New Roman"/>
      <family val="1"/>
    </font>
    <font>
      <b/>
      <sz val="10"/>
      <name val="Times New Roman"/>
      <family val="1"/>
    </font>
    <font>
      <b/>
      <sz val="10"/>
      <color theme="1"/>
      <name val="Times New Roman"/>
      <family val="1"/>
    </font>
    <font>
      <b/>
      <sz val="8"/>
      <name val="Times New Roman"/>
      <family val="1"/>
    </font>
    <font>
      <b/>
      <vertAlign val="superscript"/>
      <sz val="10"/>
      <name val="Times New Roman"/>
      <family val="1"/>
    </font>
    <font>
      <b/>
      <sz val="8.5"/>
      <color theme="1"/>
      <name val="Times New Roman"/>
      <family val="1"/>
    </font>
    <font>
      <b/>
      <sz val="14"/>
      <name val="Times New Roman"/>
      <family val="1"/>
    </font>
    <font>
      <b/>
      <sz val="11"/>
      <name val="Calibri"/>
      <family val="2"/>
      <scheme val="minor"/>
    </font>
    <font>
      <b/>
      <vertAlign val="superscript"/>
      <sz val="10"/>
      <color theme="1"/>
      <name val="Times New Roman"/>
      <family val="1"/>
    </font>
    <font>
      <b/>
      <sz val="10"/>
      <color rgb="FF000000"/>
      <name val="Times New Roman"/>
      <family val="1"/>
    </font>
    <font>
      <b/>
      <sz val="8.5"/>
      <color rgb="FF000000"/>
      <name val="Times New Roman"/>
      <family val="1"/>
    </font>
    <font>
      <b/>
      <vertAlign val="superscript"/>
      <sz val="10"/>
      <color rgb="FF000000"/>
      <name val="Times New Roman"/>
      <family val="1"/>
    </font>
  </fonts>
  <fills count="5">
    <fill>
      <patternFill patternType="none"/>
    </fill>
    <fill>
      <patternFill patternType="gray125"/>
    </fill>
    <fill>
      <patternFill patternType="solid">
        <fgColor rgb="FFA6A6A6"/>
        <bgColor indexed="64"/>
      </patternFill>
    </fill>
    <fill>
      <patternFill patternType="solid">
        <fgColor theme="0"/>
        <bgColor indexed="64"/>
      </patternFill>
    </fill>
    <fill>
      <patternFill patternType="solid">
        <fgColor rgb="FFFFFFFF"/>
        <bgColor indexed="64"/>
      </patternFill>
    </fill>
  </fills>
  <borders count="12">
    <border>
      <left/>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style="medium">
        <color indexed="64"/>
      </bottom>
      <diagonal/>
    </border>
    <border>
      <left style="thin">
        <color indexed="64"/>
      </left>
      <right style="thin">
        <color indexed="64"/>
      </right>
      <top/>
      <bottom/>
      <diagonal/>
    </border>
  </borders>
  <cellStyleXfs count="1">
    <xf numFmtId="0" fontId="0" fillId="0" borderId="0"/>
  </cellStyleXfs>
  <cellXfs count="60">
    <xf numFmtId="0" fontId="0" fillId="0" borderId="0" xfId="0"/>
    <xf numFmtId="0" fontId="2" fillId="0" borderId="1" xfId="0" applyFont="1" applyBorder="1" applyAlignment="1">
      <alignment horizontal="center" vertical="top"/>
    </xf>
    <xf numFmtId="0" fontId="2" fillId="0" borderId="0" xfId="0" applyFont="1" applyBorder="1" applyAlignment="1">
      <alignment horizontal="center" vertical="top"/>
    </xf>
    <xf numFmtId="0" fontId="2" fillId="0" borderId="2" xfId="0" applyFont="1" applyBorder="1" applyAlignment="1">
      <alignment horizontal="center" vertical="top"/>
    </xf>
    <xf numFmtId="0" fontId="2" fillId="0" borderId="3" xfId="0" applyFont="1" applyBorder="1" applyAlignment="1">
      <alignment horizontal="center" vertical="top"/>
    </xf>
    <xf numFmtId="0" fontId="3" fillId="0" borderId="4" xfId="0" applyFont="1" applyBorder="1" applyAlignment="1">
      <alignment horizontal="left" vertical="top" wrapText="1"/>
    </xf>
    <xf numFmtId="0" fontId="5" fillId="2" borderId="4" xfId="0" applyFont="1" applyFill="1" applyBorder="1" applyAlignment="1">
      <alignment horizontal="center" vertical="top" wrapText="1"/>
    </xf>
    <xf numFmtId="0" fontId="6" fillId="0" borderId="4" xfId="0" applyFont="1" applyBorder="1" applyAlignment="1">
      <alignment horizontal="center" vertical="center" wrapText="1"/>
    </xf>
    <xf numFmtId="0" fontId="7" fillId="0" borderId="4" xfId="0" applyFont="1" applyBorder="1" applyAlignment="1">
      <alignment horizontal="justify" vertical="top" wrapText="1"/>
    </xf>
    <xf numFmtId="2" fontId="8" fillId="3" borderId="5" xfId="0" applyNumberFormat="1" applyFont="1" applyFill="1" applyBorder="1" applyAlignment="1">
      <alignment horizontal="center" vertical="center" wrapText="1"/>
    </xf>
    <xf numFmtId="0" fontId="8" fillId="0" borderId="6" xfId="0" applyFont="1" applyBorder="1" applyAlignment="1">
      <alignment horizontal="center" vertical="center" wrapText="1"/>
    </xf>
    <xf numFmtId="2" fontId="7" fillId="0" borderId="5" xfId="0" applyNumberFormat="1" applyFont="1" applyBorder="1" applyAlignment="1">
      <alignment horizontal="center" vertical="center" wrapText="1"/>
    </xf>
    <xf numFmtId="0" fontId="9" fillId="0" borderId="4" xfId="0" applyFont="1" applyBorder="1" applyAlignment="1">
      <alignment vertical="center" wrapText="1"/>
    </xf>
    <xf numFmtId="2" fontId="8" fillId="3" borderId="4" xfId="0" applyNumberFormat="1" applyFont="1" applyFill="1" applyBorder="1" applyAlignment="1">
      <alignment horizontal="center" vertical="center" wrapText="1"/>
    </xf>
    <xf numFmtId="0" fontId="7" fillId="0" borderId="4" xfId="0" applyFont="1" applyBorder="1" applyAlignment="1">
      <alignment horizontal="center" vertical="center" wrapText="1"/>
    </xf>
    <xf numFmtId="0" fontId="9" fillId="0" borderId="4" xfId="0" applyFont="1" applyBorder="1" applyAlignment="1">
      <alignment horizontal="justify" vertical="top" wrapText="1"/>
    </xf>
    <xf numFmtId="0" fontId="11" fillId="0" borderId="4" xfId="0" applyFont="1" applyBorder="1" applyAlignment="1">
      <alignment horizontal="center" vertical="center" wrapText="1"/>
    </xf>
    <xf numFmtId="0" fontId="12" fillId="0" borderId="4" xfId="0" applyFont="1" applyBorder="1" applyAlignment="1">
      <alignment horizontal="justify" vertical="top" wrapText="1"/>
    </xf>
    <xf numFmtId="0" fontId="0" fillId="0" borderId="4" xfId="0" applyBorder="1" applyAlignment="1">
      <alignment horizontal="center" vertical="center"/>
    </xf>
    <xf numFmtId="0" fontId="1" fillId="0" borderId="7" xfId="0" applyFont="1" applyBorder="1" applyAlignment="1">
      <alignment horizontal="right" vertical="center"/>
    </xf>
    <xf numFmtId="0" fontId="1" fillId="0" borderId="8" xfId="0" applyFont="1" applyBorder="1" applyAlignment="1">
      <alignment horizontal="right" vertical="center"/>
    </xf>
    <xf numFmtId="0" fontId="1" fillId="0" borderId="9" xfId="0" applyFont="1" applyBorder="1" applyAlignment="1">
      <alignment horizontal="right" vertical="center"/>
    </xf>
    <xf numFmtId="2" fontId="1" fillId="0" borderId="4" xfId="0" applyNumberFormat="1" applyFont="1" applyBorder="1" applyAlignment="1">
      <alignment horizontal="center" vertical="center"/>
    </xf>
    <xf numFmtId="0" fontId="0" fillId="0" borderId="0" xfId="0" applyBorder="1" applyAlignment="1">
      <alignment horizontal="center" vertical="center"/>
    </xf>
    <xf numFmtId="0" fontId="1" fillId="0" borderId="0" xfId="0" applyFont="1" applyBorder="1" applyAlignment="1">
      <alignment horizontal="right" vertical="center"/>
    </xf>
    <xf numFmtId="2" fontId="1" fillId="0" borderId="0" xfId="0" applyNumberFormat="1" applyFont="1" applyBorder="1" applyAlignment="1">
      <alignment horizontal="center" vertical="center"/>
    </xf>
    <xf numFmtId="0" fontId="13" fillId="0" borderId="0" xfId="0" applyFont="1" applyBorder="1" applyAlignment="1">
      <alignment horizontal="center" vertical="center" wrapText="1"/>
    </xf>
    <xf numFmtId="0" fontId="2" fillId="0" borderId="0" xfId="0" applyFont="1" applyBorder="1" applyAlignment="1">
      <alignment vertical="top"/>
    </xf>
    <xf numFmtId="0" fontId="3" fillId="0" borderId="0" xfId="0" applyFont="1" applyBorder="1" applyAlignment="1">
      <alignment vertical="top" wrapText="1"/>
    </xf>
    <xf numFmtId="2" fontId="6" fillId="0" borderId="4" xfId="0" applyNumberFormat="1" applyFont="1" applyBorder="1" applyAlignment="1">
      <alignment horizontal="center" vertical="center" wrapText="1"/>
    </xf>
    <xf numFmtId="0" fontId="7" fillId="0" borderId="4" xfId="0" applyFont="1" applyBorder="1" applyAlignment="1">
      <alignment vertical="center" wrapText="1"/>
    </xf>
    <xf numFmtId="0" fontId="8" fillId="0" borderId="10" xfId="0" applyFont="1" applyBorder="1" applyAlignment="1">
      <alignment horizontal="justify" vertical="top" wrapText="1"/>
    </xf>
    <xf numFmtId="0" fontId="11" fillId="0" borderId="10" xfId="0" applyFont="1" applyBorder="1" applyAlignment="1">
      <alignment horizontal="center" wrapText="1"/>
    </xf>
    <xf numFmtId="0" fontId="8" fillId="0" borderId="10" xfId="0" applyFont="1" applyBorder="1" applyAlignment="1">
      <alignment horizontal="center" wrapText="1"/>
    </xf>
    <xf numFmtId="0" fontId="11" fillId="0" borderId="10" xfId="0" applyFont="1" applyBorder="1" applyAlignment="1">
      <alignment horizontal="center" vertical="center" wrapText="1"/>
    </xf>
    <xf numFmtId="2" fontId="7" fillId="0" borderId="4" xfId="0" applyNumberFormat="1" applyFont="1" applyBorder="1" applyAlignment="1">
      <alignment horizontal="center" vertical="center" wrapText="1"/>
    </xf>
    <xf numFmtId="0" fontId="7" fillId="0" borderId="11" xfId="0" applyFont="1" applyFill="1" applyBorder="1" applyAlignment="1">
      <alignment horizontal="center" vertical="center" wrapText="1"/>
    </xf>
    <xf numFmtId="0" fontId="1" fillId="0" borderId="0" xfId="0" applyFont="1" applyBorder="1" applyAlignment="1">
      <alignment horizontal="center" vertical="center"/>
    </xf>
    <xf numFmtId="0" fontId="0" fillId="0" borderId="0" xfId="0" applyBorder="1"/>
    <xf numFmtId="0" fontId="12" fillId="0" borderId="4" xfId="0" applyFont="1" applyBorder="1" applyAlignment="1">
      <alignment horizontal="center" vertical="center" wrapText="1"/>
    </xf>
    <xf numFmtId="0" fontId="1" fillId="0" borderId="4" xfId="0" applyFont="1" applyBorder="1" applyAlignment="1">
      <alignment horizontal="center" vertical="center"/>
    </xf>
    <xf numFmtId="0" fontId="0" fillId="0" borderId="0" xfId="0" applyAlignment="1">
      <alignment horizontal="center" vertical="center"/>
    </xf>
    <xf numFmtId="0" fontId="3" fillId="0" borderId="7" xfId="0" applyFont="1" applyBorder="1" applyAlignment="1">
      <alignment horizontal="left" vertical="top" wrapText="1"/>
    </xf>
    <xf numFmtId="0" fontId="3" fillId="0" borderId="8" xfId="0" applyFont="1" applyBorder="1" applyAlignment="1">
      <alignment horizontal="left" vertical="top" wrapText="1"/>
    </xf>
    <xf numFmtId="0" fontId="3" fillId="0" borderId="9" xfId="0" applyFont="1" applyBorder="1" applyAlignment="1">
      <alignment horizontal="left" vertical="top" wrapText="1"/>
    </xf>
    <xf numFmtId="0" fontId="5" fillId="2" borderId="4" xfId="0" applyFont="1" applyFill="1" applyBorder="1" applyAlignment="1">
      <alignment horizontal="center" vertical="center" wrapText="1"/>
    </xf>
    <xf numFmtId="0" fontId="9" fillId="0" borderId="4" xfId="0" applyFont="1" applyBorder="1" applyAlignment="1">
      <alignment horizontal="left" vertical="center" wrapText="1"/>
    </xf>
    <xf numFmtId="0" fontId="15" fillId="4" borderId="4" xfId="0" applyFont="1" applyFill="1" applyBorder="1" applyAlignment="1">
      <alignment horizontal="center" vertical="center" wrapText="1"/>
    </xf>
    <xf numFmtId="0" fontId="8" fillId="0" borderId="4" xfId="0" applyFont="1" applyBorder="1" applyAlignment="1">
      <alignment horizontal="center" vertical="center" wrapText="1"/>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2" fontId="8" fillId="3" borderId="0" xfId="0" applyNumberFormat="1" applyFont="1" applyFill="1" applyBorder="1" applyAlignment="1">
      <alignment horizontal="center" vertical="center" wrapText="1"/>
    </xf>
    <xf numFmtId="0" fontId="16" fillId="0" borderId="4" xfId="0" applyFont="1" applyBorder="1" applyAlignment="1">
      <alignment horizontal="center" wrapText="1"/>
    </xf>
    <xf numFmtId="0" fontId="15" fillId="0" borderId="4" xfId="0" applyFont="1" applyBorder="1" applyAlignment="1">
      <alignment wrapText="1"/>
    </xf>
    <xf numFmtId="0" fontId="16" fillId="0" borderId="4" xfId="0" applyFont="1" applyBorder="1" applyAlignment="1">
      <alignment horizontal="center" vertical="center" wrapText="1"/>
    </xf>
    <xf numFmtId="0" fontId="15" fillId="0" borderId="4" xfId="0" applyFont="1" applyBorder="1" applyAlignment="1">
      <alignment horizontal="center" vertical="center" wrapText="1"/>
    </xf>
    <xf numFmtId="0" fontId="8" fillId="0" borderId="4" xfId="0" applyFont="1" applyBorder="1" applyAlignment="1">
      <alignment vertical="top" wrapText="1"/>
    </xf>
    <xf numFmtId="20" fontId="11" fillId="0" borderId="4" xfId="0" applyNumberFormat="1" applyFont="1" applyBorder="1" applyAlignment="1">
      <alignment horizontal="center" vertical="center" wrapText="1"/>
    </xf>
    <xf numFmtId="0" fontId="8" fillId="0" borderId="4" xfId="0" applyFont="1" applyBorder="1" applyAlignment="1">
      <alignment horizontal="lef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F22"/>
  <sheetViews>
    <sheetView topLeftCell="A13" workbookViewId="0">
      <selection activeCell="F16" sqref="F16"/>
    </sheetView>
  </sheetViews>
  <sheetFormatPr defaultRowHeight="15"/>
  <cols>
    <col min="1" max="1" width="9" customWidth="1"/>
    <col min="2" max="2" width="44.140625" customWidth="1"/>
    <col min="3" max="3" width="10.28515625" customWidth="1"/>
    <col min="4" max="5" width="11.5703125" customWidth="1"/>
    <col min="6" max="6" width="12.140625" customWidth="1"/>
  </cols>
  <sheetData>
    <row r="1" spans="1:6" ht="18.75">
      <c r="A1" s="1" t="s">
        <v>0</v>
      </c>
      <c r="B1" s="2"/>
      <c r="C1" s="2"/>
      <c r="D1" s="2"/>
      <c r="E1" s="2"/>
      <c r="F1" s="2"/>
    </row>
    <row r="2" spans="1:6" ht="18.75">
      <c r="A2" s="3" t="s">
        <v>1</v>
      </c>
      <c r="B2" s="4"/>
      <c r="C2" s="4"/>
      <c r="D2" s="4"/>
      <c r="E2" s="4"/>
      <c r="F2" s="4"/>
    </row>
    <row r="3" spans="1:6" ht="28.5" customHeight="1">
      <c r="A3" s="5" t="s">
        <v>2</v>
      </c>
      <c r="B3" s="5"/>
      <c r="C3" s="5"/>
      <c r="D3" s="5"/>
      <c r="E3" s="5"/>
      <c r="F3" s="5"/>
    </row>
    <row r="4" spans="1:6">
      <c r="A4" s="6" t="s">
        <v>3</v>
      </c>
      <c r="B4" s="6" t="s">
        <v>4</v>
      </c>
      <c r="C4" s="6" t="s">
        <v>5</v>
      </c>
      <c r="D4" s="6" t="s">
        <v>6</v>
      </c>
      <c r="E4" s="6" t="s">
        <v>7</v>
      </c>
      <c r="F4" s="6" t="s">
        <v>8</v>
      </c>
    </row>
    <row r="5" spans="1:6" ht="114.75">
      <c r="A5" s="7" t="s">
        <v>9</v>
      </c>
      <c r="B5" s="8" t="s">
        <v>10</v>
      </c>
      <c r="C5" s="9">
        <v>3.76</v>
      </c>
      <c r="D5" s="10" t="s">
        <v>11</v>
      </c>
      <c r="E5" s="9">
        <v>120.53</v>
      </c>
      <c r="F5" s="11">
        <f t="shared" ref="F5:F15" si="0">E5*C5</f>
        <v>453.19279999999998</v>
      </c>
    </row>
    <row r="6" spans="1:6" ht="73.5">
      <c r="A6" s="7" t="s">
        <v>12</v>
      </c>
      <c r="B6" s="12" t="s">
        <v>13</v>
      </c>
      <c r="C6" s="13">
        <v>0.28000000000000003</v>
      </c>
      <c r="D6" s="14" t="s">
        <v>14</v>
      </c>
      <c r="E6" s="14">
        <v>223.35</v>
      </c>
      <c r="F6" s="11">
        <f t="shared" si="0"/>
        <v>62.538000000000004</v>
      </c>
    </row>
    <row r="7" spans="1:6" ht="41.25" customHeight="1">
      <c r="A7" s="7" t="s">
        <v>15</v>
      </c>
      <c r="B7" s="15" t="s">
        <v>16</v>
      </c>
      <c r="C7" s="13">
        <v>0.46</v>
      </c>
      <c r="D7" s="14" t="s">
        <v>14</v>
      </c>
      <c r="E7" s="14">
        <v>1149.1199999999999</v>
      </c>
      <c r="F7" s="11">
        <f t="shared" si="0"/>
        <v>528.59519999999998</v>
      </c>
    </row>
    <row r="8" spans="1:6" ht="102">
      <c r="A8" s="16" t="s">
        <v>17</v>
      </c>
      <c r="B8" s="8" t="s">
        <v>18</v>
      </c>
      <c r="C8" s="13">
        <v>1.64</v>
      </c>
      <c r="D8" s="14" t="s">
        <v>14</v>
      </c>
      <c r="E8" s="14">
        <v>5829</v>
      </c>
      <c r="F8" s="11">
        <f t="shared" si="0"/>
        <v>9559.56</v>
      </c>
    </row>
    <row r="9" spans="1:6" ht="102">
      <c r="A9" s="7" t="s">
        <v>19</v>
      </c>
      <c r="B9" s="8" t="s">
        <v>20</v>
      </c>
      <c r="C9" s="7">
        <v>0.74</v>
      </c>
      <c r="D9" s="14" t="s">
        <v>14</v>
      </c>
      <c r="E9" s="14">
        <v>5489.86</v>
      </c>
      <c r="F9" s="11">
        <f t="shared" si="0"/>
        <v>4062.4963999999995</v>
      </c>
    </row>
    <row r="10" spans="1:6" ht="89.25">
      <c r="A10" s="16" t="s">
        <v>21</v>
      </c>
      <c r="B10" s="8" t="s">
        <v>22</v>
      </c>
      <c r="C10" s="7">
        <v>0.23200000000000001</v>
      </c>
      <c r="D10" s="14" t="s">
        <v>23</v>
      </c>
      <c r="E10" s="14">
        <v>65841.84</v>
      </c>
      <c r="F10" s="11">
        <f t="shared" si="0"/>
        <v>15275.30688</v>
      </c>
    </row>
    <row r="11" spans="1:6" ht="18.75">
      <c r="A11" s="7">
        <v>7</v>
      </c>
      <c r="B11" s="17" t="s">
        <v>24</v>
      </c>
      <c r="C11" s="13"/>
      <c r="D11" s="14"/>
      <c r="E11" s="14"/>
      <c r="F11" s="11">
        <f t="shared" si="0"/>
        <v>0</v>
      </c>
    </row>
    <row r="12" spans="1:6" ht="15.75">
      <c r="A12" s="7">
        <v>8</v>
      </c>
      <c r="B12" s="8" t="s">
        <v>25</v>
      </c>
      <c r="C12" s="13">
        <v>1.3</v>
      </c>
      <c r="D12" s="14" t="s">
        <v>14</v>
      </c>
      <c r="E12" s="14">
        <v>778.47</v>
      </c>
      <c r="F12" s="11">
        <f t="shared" si="0"/>
        <v>1012.0110000000001</v>
      </c>
    </row>
    <row r="13" spans="1:6" ht="15.75">
      <c r="A13" s="7">
        <v>9</v>
      </c>
      <c r="B13" s="8" t="s">
        <v>26</v>
      </c>
      <c r="C13" s="13">
        <v>2.04</v>
      </c>
      <c r="D13" s="14" t="s">
        <v>14</v>
      </c>
      <c r="E13" s="14">
        <v>415.78</v>
      </c>
      <c r="F13" s="11">
        <f t="shared" si="0"/>
        <v>848.19119999999998</v>
      </c>
    </row>
    <row r="14" spans="1:6" ht="15.75">
      <c r="A14" s="7">
        <v>10</v>
      </c>
      <c r="B14" s="8" t="s">
        <v>27</v>
      </c>
      <c r="C14" s="13">
        <v>0.46</v>
      </c>
      <c r="D14" s="14" t="s">
        <v>14</v>
      </c>
      <c r="E14" s="14">
        <v>719.8</v>
      </c>
      <c r="F14" s="11">
        <f t="shared" si="0"/>
        <v>331.108</v>
      </c>
    </row>
    <row r="15" spans="1:6" ht="15.75">
      <c r="A15" s="7">
        <v>11</v>
      </c>
      <c r="B15" s="8" t="s">
        <v>28</v>
      </c>
      <c r="C15" s="13">
        <v>3.76</v>
      </c>
      <c r="D15" s="14" t="s">
        <v>14</v>
      </c>
      <c r="E15" s="14">
        <v>169.47</v>
      </c>
      <c r="F15" s="11">
        <f t="shared" si="0"/>
        <v>637.20719999999994</v>
      </c>
    </row>
    <row r="16" spans="1:6">
      <c r="A16" s="18"/>
      <c r="B16" s="19"/>
      <c r="C16" s="20"/>
      <c r="D16" s="20"/>
      <c r="E16" s="21"/>
      <c r="F16" s="22">
        <f>SUM(F5:F15)</f>
        <v>32770.206679999996</v>
      </c>
    </row>
    <row r="17" spans="1:6">
      <c r="A17" s="23"/>
      <c r="B17" s="24"/>
      <c r="C17" s="24"/>
      <c r="D17" s="24"/>
      <c r="E17" s="24"/>
      <c r="F17" s="25"/>
    </row>
    <row r="18" spans="1:6" ht="15" customHeight="1">
      <c r="B18" s="26" t="s">
        <v>29</v>
      </c>
      <c r="C18" s="26"/>
      <c r="D18" s="26"/>
      <c r="E18" s="26"/>
      <c r="F18" s="26"/>
    </row>
    <row r="19" spans="1:6">
      <c r="B19" s="26"/>
      <c r="C19" s="26"/>
      <c r="D19" s="26"/>
      <c r="E19" s="26"/>
      <c r="F19" s="26"/>
    </row>
    <row r="20" spans="1:6">
      <c r="B20" s="26"/>
      <c r="C20" s="26"/>
      <c r="D20" s="26"/>
      <c r="E20" s="26"/>
      <c r="F20" s="26"/>
    </row>
    <row r="21" spans="1:6">
      <c r="B21" s="26"/>
      <c r="C21" s="26"/>
      <c r="D21" s="26"/>
      <c r="E21" s="26"/>
      <c r="F21" s="26"/>
    </row>
    <row r="22" spans="1:6">
      <c r="B22" s="26"/>
      <c r="C22" s="26"/>
      <c r="D22" s="26"/>
      <c r="E22" s="26"/>
      <c r="F22" s="26"/>
    </row>
  </sheetData>
  <mergeCells count="5">
    <mergeCell ref="A1:F1"/>
    <mergeCell ref="A2:F2"/>
    <mergeCell ref="A3:F3"/>
    <mergeCell ref="B16:E16"/>
    <mergeCell ref="B18:F22"/>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J24"/>
  <sheetViews>
    <sheetView topLeftCell="A13" workbookViewId="0">
      <selection activeCell="I19" sqref="I19"/>
    </sheetView>
  </sheetViews>
  <sheetFormatPr defaultRowHeight="15"/>
  <cols>
    <col min="1" max="1" width="8.7109375" customWidth="1"/>
    <col min="2" max="2" width="44.140625" customWidth="1"/>
    <col min="3" max="5" width="10.28515625" hidden="1" customWidth="1"/>
    <col min="6" max="6" width="10.28515625" customWidth="1"/>
    <col min="7" max="8" width="11.5703125" customWidth="1"/>
    <col min="9" max="9" width="12.140625" customWidth="1"/>
  </cols>
  <sheetData>
    <row r="1" spans="1:10" ht="18.75">
      <c r="A1" s="1" t="s">
        <v>0</v>
      </c>
      <c r="B1" s="2"/>
      <c r="C1" s="2"/>
      <c r="D1" s="2"/>
      <c r="E1" s="2"/>
      <c r="F1" s="2"/>
      <c r="G1" s="2"/>
      <c r="H1" s="2"/>
      <c r="I1" s="2"/>
      <c r="J1" s="27"/>
    </row>
    <row r="2" spans="1:10" ht="18.75">
      <c r="A2" s="3" t="s">
        <v>1</v>
      </c>
      <c r="B2" s="4"/>
      <c r="C2" s="4"/>
      <c r="D2" s="4"/>
      <c r="E2" s="4"/>
      <c r="F2" s="4"/>
      <c r="G2" s="4"/>
      <c r="H2" s="4"/>
      <c r="I2" s="4"/>
      <c r="J2" s="27"/>
    </row>
    <row r="3" spans="1:10" ht="26.25" customHeight="1">
      <c r="A3" s="5" t="s">
        <v>30</v>
      </c>
      <c r="B3" s="5"/>
      <c r="C3" s="5"/>
      <c r="D3" s="5"/>
      <c r="E3" s="5"/>
      <c r="F3" s="5"/>
      <c r="G3" s="5"/>
      <c r="H3" s="5"/>
      <c r="I3" s="5"/>
      <c r="J3" s="28"/>
    </row>
    <row r="4" spans="1:10">
      <c r="A4" s="6" t="s">
        <v>3</v>
      </c>
      <c r="B4" s="6" t="s">
        <v>4</v>
      </c>
      <c r="C4" s="6">
        <v>3</v>
      </c>
      <c r="D4" s="6">
        <v>1</v>
      </c>
      <c r="E4" s="6">
        <v>2</v>
      </c>
      <c r="F4" s="6" t="s">
        <v>31</v>
      </c>
      <c r="G4" s="6" t="s">
        <v>6</v>
      </c>
      <c r="H4" s="6" t="s">
        <v>7</v>
      </c>
      <c r="I4" s="6" t="s">
        <v>8</v>
      </c>
    </row>
    <row r="5" spans="1:10" ht="102">
      <c r="A5" s="7" t="s">
        <v>9</v>
      </c>
      <c r="B5" s="8" t="s">
        <v>32</v>
      </c>
      <c r="C5" s="13">
        <v>80.72</v>
      </c>
      <c r="D5" s="13">
        <v>11.23</v>
      </c>
      <c r="E5" s="13">
        <v>20.8</v>
      </c>
      <c r="F5" s="7">
        <v>20.02</v>
      </c>
      <c r="G5" s="14" t="s">
        <v>11</v>
      </c>
      <c r="H5" s="14">
        <v>120.53</v>
      </c>
      <c r="I5" s="29">
        <f>H5*F5</f>
        <v>2413.0106000000001</v>
      </c>
    </row>
    <row r="6" spans="1:10" ht="89.25">
      <c r="A6" s="7" t="s">
        <v>12</v>
      </c>
      <c r="B6" s="30" t="s">
        <v>13</v>
      </c>
      <c r="C6" s="13">
        <v>7.51</v>
      </c>
      <c r="D6" s="13">
        <v>1.21</v>
      </c>
      <c r="E6" s="13">
        <v>1.95</v>
      </c>
      <c r="F6" s="7">
        <v>1.93</v>
      </c>
      <c r="G6" s="14" t="s">
        <v>14</v>
      </c>
      <c r="H6" s="14">
        <v>223.35</v>
      </c>
      <c r="I6" s="29">
        <f t="shared" ref="I6:I18" si="0">H6*F6</f>
        <v>431.06549999999999</v>
      </c>
    </row>
    <row r="7" spans="1:10" ht="63.75">
      <c r="A7" s="7" t="s">
        <v>15</v>
      </c>
      <c r="B7" s="8" t="s">
        <v>16</v>
      </c>
      <c r="C7" s="13">
        <v>12.51</v>
      </c>
      <c r="D7" s="13">
        <v>2.0099999999999998</v>
      </c>
      <c r="E7" s="13">
        <v>3.25</v>
      </c>
      <c r="F7" s="7">
        <v>4.9400000000000004</v>
      </c>
      <c r="G7" s="14" t="s">
        <v>14</v>
      </c>
      <c r="H7" s="14">
        <v>1149.1199999999999</v>
      </c>
      <c r="I7" s="29">
        <f t="shared" si="0"/>
        <v>5676.6527999999998</v>
      </c>
    </row>
    <row r="8" spans="1:10" ht="102.75" thickBot="1">
      <c r="A8" s="7" t="s">
        <v>33</v>
      </c>
      <c r="B8" s="31" t="s">
        <v>34</v>
      </c>
      <c r="C8" s="32">
        <v>2.66</v>
      </c>
      <c r="D8" s="33" t="s">
        <v>35</v>
      </c>
      <c r="E8" s="33">
        <v>5358.83</v>
      </c>
      <c r="F8" s="34">
        <v>3.01</v>
      </c>
      <c r="G8" s="14" t="s">
        <v>14</v>
      </c>
      <c r="H8" s="14">
        <v>5858.83</v>
      </c>
      <c r="I8" s="29">
        <f t="shared" si="0"/>
        <v>17635.078299999997</v>
      </c>
    </row>
    <row r="9" spans="1:10" ht="90" thickBot="1">
      <c r="A9" s="7" t="s">
        <v>36</v>
      </c>
      <c r="B9" s="31" t="s">
        <v>37</v>
      </c>
      <c r="C9" s="33">
        <v>3.44</v>
      </c>
      <c r="D9" s="33" t="s">
        <v>11</v>
      </c>
      <c r="E9" s="33">
        <v>2502.14</v>
      </c>
      <c r="F9" s="7">
        <v>0.59</v>
      </c>
      <c r="G9" s="14" t="s">
        <v>14</v>
      </c>
      <c r="H9" s="14">
        <v>2502.14</v>
      </c>
      <c r="I9" s="29">
        <f t="shared" si="0"/>
        <v>1476.2625999999998</v>
      </c>
    </row>
    <row r="10" spans="1:10" ht="55.5" customHeight="1">
      <c r="A10" s="7" t="s">
        <v>38</v>
      </c>
      <c r="B10" s="8" t="s">
        <v>39</v>
      </c>
      <c r="C10" s="13"/>
      <c r="D10" s="13"/>
      <c r="E10" s="13"/>
      <c r="F10" s="7">
        <v>181.07</v>
      </c>
      <c r="G10" s="14" t="s">
        <v>40</v>
      </c>
      <c r="H10" s="14">
        <v>176.62</v>
      </c>
      <c r="I10" s="29">
        <f t="shared" si="0"/>
        <v>31980.5834</v>
      </c>
    </row>
    <row r="11" spans="1:10" ht="63.75" customHeight="1">
      <c r="A11" s="16" t="s">
        <v>41</v>
      </c>
      <c r="B11" s="8" t="s">
        <v>20</v>
      </c>
      <c r="C11" s="13">
        <v>6.01</v>
      </c>
      <c r="D11" s="14" t="s">
        <v>14</v>
      </c>
      <c r="E11" s="14">
        <v>5489.86</v>
      </c>
      <c r="F11" s="7">
        <v>3.01</v>
      </c>
      <c r="G11" s="14" t="s">
        <v>14</v>
      </c>
      <c r="H11" s="14">
        <v>5489.86</v>
      </c>
      <c r="I11" s="29">
        <f t="shared" si="0"/>
        <v>16524.478599999999</v>
      </c>
    </row>
    <row r="12" spans="1:10" ht="78" customHeight="1">
      <c r="A12" s="7" t="s">
        <v>42</v>
      </c>
      <c r="B12" s="8" t="s">
        <v>43</v>
      </c>
      <c r="C12" s="13">
        <v>1.87</v>
      </c>
      <c r="D12" s="14" t="s">
        <v>23</v>
      </c>
      <c r="E12" s="14">
        <v>65841.84</v>
      </c>
      <c r="F12" s="35">
        <v>0.21299999999999999</v>
      </c>
      <c r="G12" s="36" t="s">
        <v>23</v>
      </c>
      <c r="H12" s="36">
        <v>65841.84</v>
      </c>
      <c r="I12" s="29">
        <f t="shared" si="0"/>
        <v>14024.311919999998</v>
      </c>
    </row>
    <row r="13" spans="1:10" ht="18.75">
      <c r="A13" s="7">
        <v>9</v>
      </c>
      <c r="B13" s="17" t="s">
        <v>24</v>
      </c>
      <c r="C13" s="13"/>
      <c r="D13" s="13"/>
      <c r="E13" s="13"/>
      <c r="F13" s="7"/>
      <c r="G13" s="14"/>
      <c r="H13" s="14"/>
      <c r="I13" s="29">
        <f t="shared" si="0"/>
        <v>0</v>
      </c>
    </row>
    <row r="14" spans="1:10" ht="15.75">
      <c r="A14" s="7">
        <v>10</v>
      </c>
      <c r="B14" s="8" t="s">
        <v>44</v>
      </c>
      <c r="C14" s="13">
        <v>7.51</v>
      </c>
      <c r="D14" s="13">
        <v>1.21</v>
      </c>
      <c r="E14" s="13">
        <v>1.95</v>
      </c>
      <c r="F14" s="7">
        <v>1.93</v>
      </c>
      <c r="G14" s="14" t="s">
        <v>14</v>
      </c>
      <c r="H14" s="14">
        <v>403.07</v>
      </c>
      <c r="I14" s="29">
        <f t="shared" si="0"/>
        <v>777.92509999999993</v>
      </c>
    </row>
    <row r="15" spans="1:10" ht="15.75">
      <c r="A15" s="7">
        <v>11</v>
      </c>
      <c r="B15" s="8" t="s">
        <v>25</v>
      </c>
      <c r="C15" s="13">
        <v>7.51</v>
      </c>
      <c r="D15" s="13">
        <v>1.21</v>
      </c>
      <c r="E15" s="13">
        <v>1.95</v>
      </c>
      <c r="F15" s="7">
        <v>5.52</v>
      </c>
      <c r="G15" s="14" t="s">
        <v>14</v>
      </c>
      <c r="H15" s="14">
        <v>778.47</v>
      </c>
      <c r="I15" s="29">
        <f t="shared" si="0"/>
        <v>4297.1543999999994</v>
      </c>
    </row>
    <row r="16" spans="1:10" ht="15.75">
      <c r="A16" s="7">
        <v>12</v>
      </c>
      <c r="B16" s="8" t="s">
        <v>26</v>
      </c>
      <c r="C16" s="13">
        <v>12.36</v>
      </c>
      <c r="D16" s="13">
        <v>9.26</v>
      </c>
      <c r="E16" s="13">
        <v>4.74</v>
      </c>
      <c r="F16" s="7">
        <v>5.28</v>
      </c>
      <c r="G16" s="14" t="s">
        <v>14</v>
      </c>
      <c r="H16" s="14">
        <v>415.78</v>
      </c>
      <c r="I16" s="29">
        <f t="shared" si="0"/>
        <v>2195.3184000000001</v>
      </c>
    </row>
    <row r="17" spans="1:9" ht="15.75">
      <c r="A17" s="7">
        <v>13</v>
      </c>
      <c r="B17" s="8" t="s">
        <v>45</v>
      </c>
      <c r="C17" s="13"/>
      <c r="D17" s="13"/>
      <c r="E17" s="13"/>
      <c r="F17" s="7">
        <v>5.53</v>
      </c>
      <c r="G17" s="14" t="s">
        <v>14</v>
      </c>
      <c r="H17" s="14">
        <v>719.8</v>
      </c>
      <c r="I17" s="29">
        <f t="shared" si="0"/>
        <v>3980.4940000000001</v>
      </c>
    </row>
    <row r="18" spans="1:9" ht="15.75">
      <c r="A18" s="7">
        <v>14</v>
      </c>
      <c r="B18" s="8" t="s">
        <v>28</v>
      </c>
      <c r="C18" s="13">
        <v>80.72</v>
      </c>
      <c r="D18" s="13">
        <v>14.81</v>
      </c>
      <c r="E18" s="13">
        <v>20.8</v>
      </c>
      <c r="F18" s="7">
        <v>20.02</v>
      </c>
      <c r="G18" s="14" t="s">
        <v>14</v>
      </c>
      <c r="H18" s="14">
        <v>169.47</v>
      </c>
      <c r="I18" s="29">
        <f t="shared" si="0"/>
        <v>3392.7894000000001</v>
      </c>
    </row>
    <row r="19" spans="1:9">
      <c r="A19" s="18"/>
      <c r="B19" s="19" t="s">
        <v>46</v>
      </c>
      <c r="C19" s="20"/>
      <c r="D19" s="20"/>
      <c r="E19" s="20"/>
      <c r="F19" s="20"/>
      <c r="G19" s="20"/>
      <c r="H19" s="21"/>
      <c r="I19" s="22">
        <f>SUM(I5:I18)</f>
        <v>104805.12501999998</v>
      </c>
    </row>
    <row r="20" spans="1:9">
      <c r="A20" s="23"/>
      <c r="B20" s="37"/>
      <c r="C20" s="24"/>
      <c r="D20" s="24"/>
      <c r="E20" s="24"/>
      <c r="F20" s="24"/>
      <c r="G20" s="24"/>
      <c r="H20" s="24"/>
      <c r="I20" s="25"/>
    </row>
    <row r="21" spans="1:9">
      <c r="A21" s="38"/>
      <c r="B21" s="37"/>
      <c r="C21" s="37"/>
      <c r="D21" s="37"/>
      <c r="E21" s="37"/>
      <c r="F21" s="37"/>
      <c r="G21" s="37"/>
      <c r="H21" s="37"/>
      <c r="I21" s="25"/>
    </row>
    <row r="22" spans="1:9" ht="15" customHeight="1">
      <c r="B22" s="26" t="s">
        <v>47</v>
      </c>
      <c r="C22" s="26"/>
      <c r="D22" s="26"/>
      <c r="E22" s="26"/>
      <c r="F22" s="26"/>
      <c r="G22" s="26"/>
      <c r="H22" s="26"/>
      <c r="I22" s="26"/>
    </row>
    <row r="23" spans="1:9">
      <c r="B23" s="26"/>
      <c r="C23" s="26"/>
      <c r="D23" s="26"/>
      <c r="E23" s="26"/>
      <c r="F23" s="26"/>
      <c r="G23" s="26"/>
      <c r="H23" s="26"/>
      <c r="I23" s="26"/>
    </row>
    <row r="24" spans="1:9">
      <c r="B24" s="26"/>
      <c r="C24" s="26"/>
      <c r="D24" s="26"/>
      <c r="E24" s="26"/>
      <c r="F24" s="26"/>
      <c r="G24" s="26"/>
      <c r="H24" s="26"/>
      <c r="I24" s="26"/>
    </row>
  </sheetData>
  <mergeCells count="5">
    <mergeCell ref="A1:I1"/>
    <mergeCell ref="A2:I2"/>
    <mergeCell ref="A3:I3"/>
    <mergeCell ref="B19:H19"/>
    <mergeCell ref="B22:I24"/>
  </mergeCell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election activeCell="G21" sqref="G21"/>
    </sheetView>
  </sheetViews>
  <sheetFormatPr defaultRowHeight="15"/>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H21"/>
  <sheetViews>
    <sheetView workbookViewId="0">
      <selection activeCell="A3" sqref="A3:H3"/>
    </sheetView>
  </sheetViews>
  <sheetFormatPr defaultRowHeight="15"/>
  <cols>
    <col min="1" max="1" width="8.7109375" customWidth="1"/>
    <col min="2" max="2" width="43.140625" customWidth="1"/>
    <col min="3" max="4" width="13.7109375" hidden="1" customWidth="1"/>
    <col min="5" max="5" width="10.28515625" customWidth="1"/>
    <col min="6" max="6" width="11.5703125" customWidth="1"/>
    <col min="7" max="7" width="11.5703125" style="41" customWidth="1"/>
    <col min="8" max="8" width="12.140625" customWidth="1"/>
  </cols>
  <sheetData>
    <row r="1" spans="1:8" ht="18.75">
      <c r="A1" s="1" t="s">
        <v>0</v>
      </c>
      <c r="B1" s="2"/>
      <c r="C1" s="2"/>
      <c r="D1" s="2"/>
      <c r="E1" s="2"/>
      <c r="F1" s="2"/>
      <c r="G1" s="2"/>
      <c r="H1" s="2"/>
    </row>
    <row r="2" spans="1:8" ht="18.75">
      <c r="A2" s="3" t="s">
        <v>1</v>
      </c>
      <c r="B2" s="4"/>
      <c r="C2" s="4"/>
      <c r="D2" s="4"/>
      <c r="E2" s="4"/>
      <c r="F2" s="4"/>
      <c r="G2" s="4"/>
      <c r="H2" s="4"/>
    </row>
    <row r="3" spans="1:8" ht="30.75" customHeight="1">
      <c r="A3" s="42" t="s">
        <v>53</v>
      </c>
      <c r="B3" s="43"/>
      <c r="C3" s="43"/>
      <c r="D3" s="43"/>
      <c r="E3" s="43"/>
      <c r="F3" s="43"/>
      <c r="G3" s="43"/>
      <c r="H3" s="44"/>
    </row>
    <row r="4" spans="1:8">
      <c r="A4" s="6" t="s">
        <v>3</v>
      </c>
      <c r="B4" s="6" t="s">
        <v>4</v>
      </c>
      <c r="C4" s="6">
        <v>1</v>
      </c>
      <c r="D4" s="6">
        <v>2</v>
      </c>
      <c r="E4" s="6" t="s">
        <v>5</v>
      </c>
      <c r="F4" s="6" t="s">
        <v>6</v>
      </c>
      <c r="G4" s="45" t="s">
        <v>7</v>
      </c>
      <c r="H4" s="6" t="s">
        <v>8</v>
      </c>
    </row>
    <row r="5" spans="1:8" ht="21">
      <c r="A5" s="7">
        <v>1</v>
      </c>
      <c r="B5" s="46" t="s">
        <v>54</v>
      </c>
      <c r="C5" s="7">
        <v>1</v>
      </c>
      <c r="D5" s="7" t="s">
        <v>55</v>
      </c>
      <c r="E5" s="7">
        <v>0</v>
      </c>
      <c r="F5" s="7" t="s">
        <v>55</v>
      </c>
      <c r="G5" s="18">
        <v>0</v>
      </c>
      <c r="H5" s="18">
        <f>E5*G5</f>
        <v>0</v>
      </c>
    </row>
    <row r="6" spans="1:8" ht="90" customHeight="1">
      <c r="A6" s="7" t="s">
        <v>48</v>
      </c>
      <c r="B6" s="15" t="s">
        <v>10</v>
      </c>
      <c r="C6" s="13">
        <v>9.06</v>
      </c>
      <c r="D6" s="14">
        <v>19.739999999999998</v>
      </c>
      <c r="E6" s="13">
        <v>32.43</v>
      </c>
      <c r="F6" s="14" t="s">
        <v>11</v>
      </c>
      <c r="G6" s="14">
        <v>120.53</v>
      </c>
      <c r="H6" s="18">
        <f t="shared" ref="H6:H18" si="0">E6*G6</f>
        <v>3908.7878999999998</v>
      </c>
    </row>
    <row r="7" spans="1:8" ht="70.5" customHeight="1">
      <c r="A7" s="7" t="s">
        <v>49</v>
      </c>
      <c r="B7" s="12" t="s">
        <v>56</v>
      </c>
      <c r="C7" s="13">
        <v>0.56999999999999995</v>
      </c>
      <c r="D7" s="14">
        <v>7.82</v>
      </c>
      <c r="E7" s="13">
        <v>6.84</v>
      </c>
      <c r="F7" s="14" t="s">
        <v>14</v>
      </c>
      <c r="G7" s="14">
        <v>223.35</v>
      </c>
      <c r="H7" s="18">
        <f t="shared" si="0"/>
        <v>1527.7139999999999</v>
      </c>
    </row>
    <row r="8" spans="1:8" ht="52.5">
      <c r="A8" s="7" t="s">
        <v>50</v>
      </c>
      <c r="B8" s="15" t="s">
        <v>16</v>
      </c>
      <c r="C8" s="13">
        <v>0.95</v>
      </c>
      <c r="D8" s="14">
        <v>13.14</v>
      </c>
      <c r="E8" s="13">
        <v>11.4</v>
      </c>
      <c r="F8" s="14" t="s">
        <v>14</v>
      </c>
      <c r="G8" s="14">
        <v>1149.1199999999999</v>
      </c>
      <c r="H8" s="18">
        <f t="shared" si="0"/>
        <v>13099.967999999999</v>
      </c>
    </row>
    <row r="9" spans="1:8" ht="84">
      <c r="A9" s="7" t="s">
        <v>51</v>
      </c>
      <c r="B9" s="15" t="s">
        <v>18</v>
      </c>
      <c r="C9" s="13"/>
      <c r="D9" s="14"/>
      <c r="E9" s="13">
        <v>26.67</v>
      </c>
      <c r="F9" s="14" t="s">
        <v>14</v>
      </c>
      <c r="G9" s="14">
        <v>5829</v>
      </c>
      <c r="H9" s="18">
        <f t="shared" si="0"/>
        <v>155459.43000000002</v>
      </c>
    </row>
    <row r="10" spans="1:8" ht="84">
      <c r="A10" s="7" t="s">
        <v>57</v>
      </c>
      <c r="B10" s="15" t="s">
        <v>18</v>
      </c>
      <c r="C10" s="13"/>
      <c r="D10" s="14"/>
      <c r="E10" s="13">
        <v>1.1200000000000001</v>
      </c>
      <c r="F10" s="14" t="s">
        <v>14</v>
      </c>
      <c r="G10" s="14">
        <v>5829</v>
      </c>
      <c r="H10" s="18">
        <f t="shared" si="0"/>
        <v>6528.4800000000005</v>
      </c>
    </row>
    <row r="11" spans="1:8" ht="60" customHeight="1">
      <c r="A11" s="7" t="s">
        <v>41</v>
      </c>
      <c r="B11" s="15" t="s">
        <v>58</v>
      </c>
      <c r="C11" s="13"/>
      <c r="D11" s="14"/>
      <c r="E11" s="47">
        <v>14.1</v>
      </c>
      <c r="F11" s="14" t="s">
        <v>14</v>
      </c>
      <c r="G11" s="48">
        <v>5489.86</v>
      </c>
      <c r="H11" s="18">
        <f t="shared" si="0"/>
        <v>77407.025999999998</v>
      </c>
    </row>
    <row r="12" spans="1:8" ht="77.25" customHeight="1">
      <c r="A12" s="16" t="s">
        <v>59</v>
      </c>
      <c r="B12" s="15" t="s">
        <v>22</v>
      </c>
      <c r="C12" s="13">
        <v>1</v>
      </c>
      <c r="D12" s="14" t="s">
        <v>23</v>
      </c>
      <c r="E12" s="14">
        <v>3.22</v>
      </c>
      <c r="F12" s="35" t="s">
        <v>23</v>
      </c>
      <c r="G12" s="14">
        <v>65841.84</v>
      </c>
      <c r="H12" s="18">
        <f t="shared" si="0"/>
        <v>212010.7248</v>
      </c>
    </row>
    <row r="13" spans="1:8" ht="18.75">
      <c r="A13" s="7">
        <v>9</v>
      </c>
      <c r="B13" s="17" t="s">
        <v>24</v>
      </c>
      <c r="C13" s="13"/>
      <c r="D13" s="39"/>
      <c r="E13" s="13"/>
      <c r="F13" s="14"/>
      <c r="G13" s="14"/>
      <c r="H13" s="18">
        <f t="shared" si="0"/>
        <v>0</v>
      </c>
    </row>
    <row r="14" spans="1:8" ht="15.75">
      <c r="A14" s="7">
        <v>10</v>
      </c>
      <c r="B14" s="8" t="s">
        <v>60</v>
      </c>
      <c r="C14" s="13">
        <v>0.56999999999999995</v>
      </c>
      <c r="D14" s="14">
        <v>7.82</v>
      </c>
      <c r="E14" s="13">
        <v>18.010000000000002</v>
      </c>
      <c r="F14" s="14" t="s">
        <v>14</v>
      </c>
      <c r="G14" s="14">
        <v>813.85</v>
      </c>
      <c r="H14" s="18">
        <f t="shared" si="0"/>
        <v>14657.438500000002</v>
      </c>
    </row>
    <row r="15" spans="1:8" ht="15.75">
      <c r="A15" s="7">
        <v>11</v>
      </c>
      <c r="B15" s="8" t="s">
        <v>61</v>
      </c>
      <c r="C15" s="13">
        <v>3.7</v>
      </c>
      <c r="D15" s="14">
        <v>5.18</v>
      </c>
      <c r="E15" s="13">
        <v>6.84</v>
      </c>
      <c r="F15" s="14" t="s">
        <v>14</v>
      </c>
      <c r="G15" s="14">
        <v>482.08</v>
      </c>
      <c r="H15" s="18">
        <f t="shared" si="0"/>
        <v>3297.4271999999996</v>
      </c>
    </row>
    <row r="16" spans="1:8" ht="15.75">
      <c r="A16" s="7">
        <v>12</v>
      </c>
      <c r="B16" s="8" t="s">
        <v>62</v>
      </c>
      <c r="C16" s="13">
        <v>4.2</v>
      </c>
      <c r="D16" s="14">
        <v>10.35</v>
      </c>
      <c r="E16" s="13">
        <v>36.03</v>
      </c>
      <c r="F16" s="14" t="s">
        <v>14</v>
      </c>
      <c r="G16" s="14">
        <v>434.67</v>
      </c>
      <c r="H16" s="18">
        <f t="shared" si="0"/>
        <v>15661.160100000001</v>
      </c>
    </row>
    <row r="17" spans="1:8" ht="15.75">
      <c r="A17" s="7">
        <v>13</v>
      </c>
      <c r="B17" s="8" t="s">
        <v>27</v>
      </c>
      <c r="C17" s="13">
        <v>4.3499999999999996</v>
      </c>
      <c r="D17" s="14">
        <v>13.14</v>
      </c>
      <c r="E17" s="13">
        <v>11.4</v>
      </c>
      <c r="F17" s="14" t="s">
        <v>14</v>
      </c>
      <c r="G17" s="14">
        <v>752.51</v>
      </c>
      <c r="H17" s="18">
        <f t="shared" si="0"/>
        <v>8578.6139999999996</v>
      </c>
    </row>
    <row r="18" spans="1:8" ht="15.75">
      <c r="A18" s="7">
        <v>14</v>
      </c>
      <c r="B18" s="8" t="s">
        <v>28</v>
      </c>
      <c r="C18" s="13">
        <v>9.06</v>
      </c>
      <c r="D18" s="14">
        <v>19.739999999999998</v>
      </c>
      <c r="E18" s="13">
        <v>32.43</v>
      </c>
      <c r="F18" s="14" t="s">
        <v>14</v>
      </c>
      <c r="G18" s="14">
        <v>177.16</v>
      </c>
      <c r="H18" s="18">
        <f t="shared" si="0"/>
        <v>5745.2987999999996</v>
      </c>
    </row>
    <row r="19" spans="1:8">
      <c r="A19" s="18"/>
      <c r="B19" s="49"/>
      <c r="C19" s="50"/>
      <c r="D19" s="50"/>
      <c r="E19" s="50"/>
      <c r="F19" s="50"/>
      <c r="G19" s="51"/>
      <c r="H19" s="13">
        <f>SUM(H5:H18)</f>
        <v>517882.06929999992</v>
      </c>
    </row>
    <row r="20" spans="1:8">
      <c r="A20" s="23"/>
      <c r="B20" s="37"/>
      <c r="C20" s="37"/>
      <c r="D20" s="37"/>
      <c r="E20" s="37"/>
      <c r="F20" s="37"/>
      <c r="G20" s="37"/>
      <c r="H20" s="52"/>
    </row>
    <row r="21" spans="1:8" ht="41.25" customHeight="1">
      <c r="B21" s="26" t="s">
        <v>63</v>
      </c>
      <c r="C21" s="26"/>
      <c r="D21" s="26"/>
      <c r="E21" s="26"/>
      <c r="F21" s="26"/>
      <c r="G21" s="26"/>
      <c r="H21" s="26"/>
    </row>
  </sheetData>
  <mergeCells count="5">
    <mergeCell ref="A1:H1"/>
    <mergeCell ref="A2:H2"/>
    <mergeCell ref="A3:H3"/>
    <mergeCell ref="B19:G19"/>
    <mergeCell ref="B21:H21"/>
  </mergeCells>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G20"/>
  <sheetViews>
    <sheetView tabSelected="1" topLeftCell="A13" workbookViewId="0">
      <selection sqref="A1:XFD1048576"/>
    </sheetView>
  </sheetViews>
  <sheetFormatPr defaultRowHeight="15"/>
  <cols>
    <col min="1" max="1" width="8.7109375" customWidth="1"/>
    <col min="2" max="2" width="44.140625" customWidth="1"/>
    <col min="3" max="3" width="10.28515625" customWidth="1"/>
    <col min="4" max="5" width="11.5703125" customWidth="1"/>
    <col min="6" max="6" width="12.140625" customWidth="1"/>
  </cols>
  <sheetData>
    <row r="1" spans="1:7" ht="18.75">
      <c r="A1" s="1" t="s">
        <v>0</v>
      </c>
      <c r="B1" s="2"/>
      <c r="C1" s="2"/>
      <c r="D1" s="2"/>
      <c r="E1" s="2"/>
      <c r="F1" s="2"/>
      <c r="G1" s="27"/>
    </row>
    <row r="2" spans="1:7" ht="18.75">
      <c r="A2" s="3" t="s">
        <v>1</v>
      </c>
      <c r="B2" s="4"/>
      <c r="C2" s="4"/>
      <c r="D2" s="4"/>
      <c r="E2" s="4"/>
      <c r="F2" s="4"/>
      <c r="G2" s="27"/>
    </row>
    <row r="3" spans="1:7" ht="29.25" customHeight="1">
      <c r="A3" s="5" t="s">
        <v>64</v>
      </c>
      <c r="B3" s="5"/>
      <c r="C3" s="5"/>
      <c r="D3" s="5"/>
      <c r="E3" s="5"/>
      <c r="F3" s="5"/>
      <c r="G3" s="28"/>
    </row>
    <row r="4" spans="1:7">
      <c r="A4" s="6" t="s">
        <v>3</v>
      </c>
      <c r="B4" s="6" t="s">
        <v>4</v>
      </c>
      <c r="C4" s="6" t="s">
        <v>5</v>
      </c>
      <c r="D4" s="6" t="s">
        <v>6</v>
      </c>
      <c r="E4" s="6" t="s">
        <v>7</v>
      </c>
      <c r="F4" s="6" t="s">
        <v>8</v>
      </c>
    </row>
    <row r="5" spans="1:7" ht="25.5">
      <c r="A5" s="14">
        <v>1</v>
      </c>
      <c r="B5" s="8" t="s">
        <v>65</v>
      </c>
      <c r="C5" s="14">
        <v>6</v>
      </c>
      <c r="D5" s="14" t="s">
        <v>55</v>
      </c>
      <c r="E5" s="14">
        <v>261.12</v>
      </c>
      <c r="F5" s="35">
        <f>E5*C5</f>
        <v>1566.72</v>
      </c>
    </row>
    <row r="6" spans="1:7" ht="44.25" customHeight="1">
      <c r="A6" s="14" t="s">
        <v>66</v>
      </c>
      <c r="B6" s="8" t="s">
        <v>67</v>
      </c>
      <c r="C6" s="14">
        <v>14.89</v>
      </c>
      <c r="D6" s="14" t="s">
        <v>11</v>
      </c>
      <c r="E6" s="14">
        <v>92.48</v>
      </c>
      <c r="F6" s="35">
        <f t="shared" ref="F6:F15" si="0">E6*C6</f>
        <v>1377.0272000000002</v>
      </c>
    </row>
    <row r="7" spans="1:7" ht="85.5" customHeight="1">
      <c r="A7" s="53" t="s">
        <v>68</v>
      </c>
      <c r="B7" s="54" t="s">
        <v>69</v>
      </c>
      <c r="C7" s="55">
        <v>39.86</v>
      </c>
      <c r="D7" s="56" t="s">
        <v>70</v>
      </c>
      <c r="E7" s="56">
        <v>351.48</v>
      </c>
      <c r="F7" s="35">
        <f t="shared" si="0"/>
        <v>14009.9928</v>
      </c>
    </row>
    <row r="8" spans="1:7" ht="87.75" customHeight="1">
      <c r="A8" s="16" t="s">
        <v>71</v>
      </c>
      <c r="B8" s="57" t="s">
        <v>34</v>
      </c>
      <c r="C8" s="16">
        <v>1.55</v>
      </c>
      <c r="D8" s="48" t="s">
        <v>35</v>
      </c>
      <c r="E8" s="48">
        <v>5358.83</v>
      </c>
      <c r="F8" s="35">
        <f t="shared" si="0"/>
        <v>8306.1864999999998</v>
      </c>
    </row>
    <row r="9" spans="1:7" ht="63" customHeight="1">
      <c r="A9" s="58" t="s">
        <v>72</v>
      </c>
      <c r="B9" s="57" t="s">
        <v>73</v>
      </c>
      <c r="C9" s="16">
        <v>38.1</v>
      </c>
      <c r="D9" s="48" t="s">
        <v>35</v>
      </c>
      <c r="E9" s="48">
        <v>524.04999999999995</v>
      </c>
      <c r="F9" s="35">
        <f t="shared" si="0"/>
        <v>19966.305</v>
      </c>
    </row>
    <row r="10" spans="1:7" ht="75.75" customHeight="1">
      <c r="A10" s="58" t="s">
        <v>74</v>
      </c>
      <c r="B10" s="59" t="s">
        <v>75</v>
      </c>
      <c r="C10" s="16">
        <v>87.34</v>
      </c>
      <c r="D10" s="48" t="s">
        <v>35</v>
      </c>
      <c r="E10" s="48">
        <v>827.33</v>
      </c>
      <c r="F10" s="35">
        <f t="shared" si="0"/>
        <v>72259.002200000003</v>
      </c>
    </row>
    <row r="11" spans="1:7" ht="18.75">
      <c r="A11" s="7">
        <v>7</v>
      </c>
      <c r="B11" s="17" t="s">
        <v>24</v>
      </c>
      <c r="C11" s="13"/>
      <c r="D11" s="14"/>
      <c r="E11" s="14"/>
      <c r="F11" s="35">
        <f t="shared" si="0"/>
        <v>0</v>
      </c>
    </row>
    <row r="12" spans="1:7" ht="15.75">
      <c r="A12" s="7">
        <v>8</v>
      </c>
      <c r="B12" s="8" t="s">
        <v>28</v>
      </c>
      <c r="C12" s="13">
        <v>14.89</v>
      </c>
      <c r="D12" s="14" t="s">
        <v>14</v>
      </c>
      <c r="E12" s="14">
        <v>177.16</v>
      </c>
      <c r="F12" s="35">
        <f t="shared" si="0"/>
        <v>2637.9124000000002</v>
      </c>
    </row>
    <row r="13" spans="1:7" ht="15.75">
      <c r="A13" s="7">
        <v>9</v>
      </c>
      <c r="B13" s="8" t="s">
        <v>76</v>
      </c>
      <c r="C13" s="13">
        <v>0.7</v>
      </c>
      <c r="D13" s="14" t="s">
        <v>14</v>
      </c>
      <c r="E13" s="14">
        <v>813.85</v>
      </c>
      <c r="F13" s="35">
        <f t="shared" si="0"/>
        <v>569.69499999999994</v>
      </c>
    </row>
    <row r="14" spans="1:7" ht="15.75">
      <c r="A14" s="7">
        <v>10</v>
      </c>
      <c r="B14" s="8" t="s">
        <v>26</v>
      </c>
      <c r="C14" s="13">
        <v>1.4</v>
      </c>
      <c r="D14" s="14" t="s">
        <v>14</v>
      </c>
      <c r="E14" s="14">
        <v>434.67</v>
      </c>
      <c r="F14" s="35">
        <f t="shared" si="0"/>
        <v>608.53800000000001</v>
      </c>
    </row>
    <row r="15" spans="1:7" ht="15.75">
      <c r="A15" s="7">
        <v>11</v>
      </c>
      <c r="B15" s="8" t="s">
        <v>77</v>
      </c>
      <c r="C15" s="13">
        <v>39.86</v>
      </c>
      <c r="D15" s="14" t="s">
        <v>14</v>
      </c>
      <c r="E15" s="14">
        <v>434.67</v>
      </c>
      <c r="F15" s="35">
        <f t="shared" si="0"/>
        <v>17325.946200000002</v>
      </c>
    </row>
    <row r="16" spans="1:7">
      <c r="A16" s="18"/>
      <c r="B16" s="40"/>
      <c r="C16" s="40"/>
      <c r="D16" s="40"/>
      <c r="E16" s="40"/>
      <c r="F16" s="22">
        <f>SUM(F5:F15)</f>
        <v>138627.32530000003</v>
      </c>
    </row>
    <row r="17" spans="1:6">
      <c r="A17" s="38"/>
      <c r="B17" s="37"/>
      <c r="C17" s="37"/>
      <c r="D17" s="37"/>
      <c r="E17" s="37"/>
      <c r="F17" s="25"/>
    </row>
    <row r="18" spans="1:6" ht="8.25" customHeight="1">
      <c r="A18" s="38"/>
      <c r="B18" s="37"/>
      <c r="C18" s="37"/>
      <c r="D18" s="37"/>
      <c r="E18" s="37"/>
      <c r="F18" s="25"/>
    </row>
    <row r="19" spans="1:6" ht="69.75" customHeight="1">
      <c r="B19" s="26" t="s">
        <v>52</v>
      </c>
      <c r="C19" s="26"/>
      <c r="D19" s="26"/>
      <c r="E19" s="26"/>
      <c r="F19" s="26"/>
    </row>
    <row r="20" spans="1:6" ht="47.25" customHeight="1"/>
  </sheetData>
  <mergeCells count="5">
    <mergeCell ref="A1:F1"/>
    <mergeCell ref="A2:F2"/>
    <mergeCell ref="A3:F3"/>
    <mergeCell ref="B16:E16"/>
    <mergeCell ref="B19:F1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Sheet1</vt:lpstr>
      <vt:lpstr>Sheet2</vt:lpstr>
      <vt:lpstr>Sheet3</vt:lpstr>
      <vt:lpstr>Sheet4</vt:lpstr>
      <vt:lpstr>Sheet5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2021-01-16T05:48:45Z</dcterms:created>
  <dcterms:modified xsi:type="dcterms:W3CDTF">2021-01-16T07:07:42Z</dcterms:modified>
</cp:coreProperties>
</file>