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bookViews>
  <sheets>
    <sheet name="Scheme No-01" sheetId="1" r:id="rId1"/>
    <sheet name="Scheme No-02" sheetId="2" r:id="rId2"/>
    <sheet name="Scheme NO-03" sheetId="3" r:id="rId3"/>
    <sheet name="Scheme No-04" sheetId="4" r:id="rId4"/>
    <sheet name="Scheme NO-05" sheetId="5" r:id="rId5"/>
    <sheet name="Scheme No-06" sheetId="6" r:id="rId6"/>
    <sheet name="Scheme No-07" sheetId="7" r:id="rId7"/>
    <sheet name="Schem NO-08" sheetId="8" r:id="rId8"/>
    <sheet name="Scheme No-09" sheetId="9" r:id="rId9"/>
    <sheet name="Scheme NO-10" sheetId="10" r:id="rId10"/>
    <sheet name="Scheme NO-11" sheetId="11" r:id="rId11"/>
    <sheet name="Schem NO-12" sheetId="12" r:id="rId12"/>
    <sheet name="Scheme NO-13" sheetId="13" r:id="rId13"/>
  </sheets>
  <calcPr calcId="124519"/>
</workbook>
</file>

<file path=xl/calcChain.xml><?xml version="1.0" encoding="utf-8"?>
<calcChain xmlns="http://schemas.openxmlformats.org/spreadsheetml/2006/main">
  <c r="J17" i="1"/>
  <c r="F17"/>
  <c r="J16"/>
  <c r="F16"/>
  <c r="J14"/>
  <c r="F14"/>
  <c r="J13"/>
  <c r="F13"/>
  <c r="J12"/>
  <c r="F12"/>
  <c r="J11"/>
  <c r="F11"/>
  <c r="J10"/>
  <c r="F10"/>
  <c r="J9"/>
  <c r="F9"/>
  <c r="J8"/>
  <c r="F8"/>
  <c r="J7"/>
  <c r="J6"/>
  <c r="J18" s="1"/>
  <c r="F6"/>
  <c r="J5"/>
  <c r="F5"/>
  <c r="F19" i="7"/>
  <c r="F18"/>
  <c r="F17"/>
  <c r="F16"/>
  <c r="F15"/>
  <c r="F13"/>
  <c r="F12"/>
  <c r="F11"/>
  <c r="F10"/>
  <c r="F9"/>
  <c r="F8"/>
  <c r="F7"/>
  <c r="F6"/>
  <c r="F5"/>
  <c r="F20" s="1"/>
  <c r="F15" i="8" l="1"/>
  <c r="F14"/>
  <c r="F13"/>
  <c r="F12"/>
  <c r="F11"/>
  <c r="F9"/>
  <c r="F8"/>
  <c r="F7"/>
  <c r="F16" s="1"/>
  <c r="F6"/>
  <c r="F5"/>
  <c r="H20" i="10" l="1"/>
  <c r="H19"/>
  <c r="H18"/>
  <c r="H17"/>
  <c r="H16"/>
  <c r="H14"/>
  <c r="H13"/>
  <c r="H12"/>
  <c r="H11"/>
  <c r="H10"/>
  <c r="H9"/>
  <c r="H8"/>
  <c r="H7"/>
  <c r="H6"/>
  <c r="H5"/>
  <c r="H21" s="1"/>
  <c r="F14" i="9" l="1"/>
  <c r="F13"/>
  <c r="F12"/>
  <c r="F11"/>
  <c r="F10"/>
  <c r="F8"/>
  <c r="F7"/>
  <c r="F6"/>
  <c r="F15" s="1"/>
  <c r="F5"/>
  <c r="F15" i="5" l="1"/>
  <c r="F14"/>
  <c r="F13"/>
  <c r="F12"/>
  <c r="F11"/>
  <c r="F9"/>
  <c r="F8"/>
  <c r="F7"/>
  <c r="F6"/>
  <c r="F5"/>
  <c r="F16" s="1"/>
  <c r="E15" i="13" l="1"/>
  <c r="H15" s="1"/>
  <c r="H14"/>
  <c r="E14"/>
  <c r="E13"/>
  <c r="H13" s="1"/>
  <c r="H12"/>
  <c r="E12"/>
  <c r="E11"/>
  <c r="H11" s="1"/>
  <c r="H9"/>
  <c r="E9"/>
  <c r="E8"/>
  <c r="H8" s="1"/>
  <c r="H7"/>
  <c r="E7"/>
  <c r="E6"/>
  <c r="H6" s="1"/>
  <c r="H5"/>
  <c r="E5"/>
  <c r="H16" l="1"/>
  <c r="H14" i="12" l="1"/>
  <c r="H13"/>
  <c r="H12"/>
  <c r="H11"/>
  <c r="H10"/>
  <c r="H8"/>
  <c r="H7"/>
  <c r="H6"/>
  <c r="H15" s="1"/>
  <c r="H5"/>
  <c r="F15" i="6" l="1"/>
  <c r="F14"/>
  <c r="F13"/>
  <c r="F12"/>
  <c r="F11"/>
  <c r="F9"/>
  <c r="F8"/>
  <c r="F7"/>
  <c r="F6"/>
  <c r="F5"/>
  <c r="F16" s="1"/>
  <c r="F20" i="11" l="1"/>
  <c r="F19"/>
  <c r="F18"/>
  <c r="F17"/>
  <c r="F16"/>
  <c r="F14"/>
  <c r="F13"/>
  <c r="F12"/>
  <c r="F11"/>
  <c r="F10"/>
  <c r="F9"/>
  <c r="F8"/>
  <c r="F7"/>
  <c r="F6"/>
  <c r="F5"/>
  <c r="F21" s="1"/>
  <c r="F19" i="3" l="1"/>
  <c r="F18"/>
  <c r="F17"/>
  <c r="F16"/>
  <c r="F15"/>
  <c r="F13"/>
  <c r="F12"/>
  <c r="F11"/>
  <c r="F10"/>
  <c r="F9"/>
  <c r="F8"/>
  <c r="F7"/>
  <c r="F20" s="1"/>
  <c r="F6"/>
  <c r="F5"/>
  <c r="F15" i="4"/>
  <c r="F14"/>
  <c r="F13"/>
  <c r="F12"/>
  <c r="F11"/>
  <c r="F9"/>
  <c r="F8"/>
  <c r="F7"/>
  <c r="F6"/>
  <c r="F5"/>
  <c r="F16" s="1"/>
  <c r="E25" i="2" l="1"/>
  <c r="H25" s="1"/>
  <c r="E24"/>
  <c r="H24" s="1"/>
  <c r="E23"/>
  <c r="H23" s="1"/>
  <c r="H22"/>
  <c r="E22"/>
  <c r="E21"/>
  <c r="H21" s="1"/>
  <c r="H19"/>
  <c r="E19"/>
  <c r="E18"/>
  <c r="H18" s="1"/>
  <c r="H17"/>
  <c r="E17"/>
  <c r="E16"/>
  <c r="H16" s="1"/>
  <c r="E15"/>
  <c r="H15" s="1"/>
  <c r="E14"/>
  <c r="H14" s="1"/>
  <c r="H13"/>
  <c r="E13"/>
  <c r="E12"/>
  <c r="H12" s="1"/>
  <c r="H11"/>
  <c r="E11"/>
  <c r="E10"/>
  <c r="H10" s="1"/>
  <c r="C9"/>
  <c r="E9" s="1"/>
  <c r="H9" s="1"/>
  <c r="H8"/>
  <c r="E8"/>
  <c r="E7"/>
  <c r="H7" s="1"/>
  <c r="H6"/>
  <c r="E6"/>
  <c r="E5"/>
  <c r="H5" s="1"/>
  <c r="H26" l="1"/>
</calcChain>
</file>

<file path=xl/sharedStrings.xml><?xml version="1.0" encoding="utf-8"?>
<sst xmlns="http://schemas.openxmlformats.org/spreadsheetml/2006/main" count="606" uniqueCount="144">
  <si>
    <t>RANCHI MUNICIPAL CORPORATION, RANCHI</t>
  </si>
  <si>
    <t xml:space="preserve">BILL OF QUANTITY </t>
  </si>
  <si>
    <t>Name of Work :- Construction of Gate Repair of Boundary wall and laying of Paver block near ward office
                             Under ward no-15</t>
  </si>
  <si>
    <t>SL.NO.</t>
  </si>
  <si>
    <t>ITEMS OF WORK</t>
  </si>
  <si>
    <t>QTY</t>
  </si>
  <si>
    <t>Unit</t>
  </si>
  <si>
    <t>Rate</t>
  </si>
  <si>
    <t>Amount</t>
  </si>
  <si>
    <t>Providing labour for cleaning before and after work all complete as per specification and direction of E/I</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</si>
  <si>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</si>
  <si>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</si>
  <si>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</si>
  <si>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</si>
  <si>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</si>
  <si>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</si>
  <si>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</si>
  <si>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4
5.6.1</t>
  </si>
  <si>
    <t xml:space="preserve"> Providing designation75A one brick flat soling joints filled with local sand including cost of watering taxes royalty all complete asper building specification and direction of E/I</t>
  </si>
  <si>
    <t>SQM</t>
  </si>
  <si>
    <t>5
5.3.2.1</t>
  </si>
  <si>
    <t>Providing PCC &amp;RCC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</si>
  <si>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5.3.6.1</t>
  </si>
  <si>
    <t>Providing R.C.C.M 200 (1: 1.5: 3) in Band at plinth level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</si>
  <si>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7
5.2.11</t>
  </si>
  <si>
    <t>Providing designation 75A brick work in C.M. (1:6) in  supersturcturePlinth  approved quality of clean coarse sand of F.M. 2 to 2.5 including providing 10mm, thick mortar joints, cost of screening materials, scaffolfing, raking out joints to 15mm depth, curing, taxes and royalty all complete as per  building  specification  and  direction of E/I.</t>
  </si>
  <si>
    <t>8
5.3.14</t>
  </si>
  <si>
    <t>Providing R.C.C.M 150 with  nominal mix of (1:2:4) in columns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</si>
  <si>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9
5.3.11</t>
  </si>
  <si>
    <t>Providing R.C.C.M 200 (1:1.5: 3) in beam of all types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</si>
  <si>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10
5.5.5</t>
  </si>
  <si>
    <t>Providing Tor steel  reinforecement  of 10mm . to 12mm  &amp; 16mm. dia  bars  as per approved design and drawing  drawing excluding  carriage  of M.S bars  to work site  cutting bending and  binding with annealed  wire with cost of wire removal of rust placing  the rods in position TMT Fe 500 all complete as per building specification and  direction of E/I.</t>
  </si>
  <si>
    <t>MT</t>
  </si>
  <si>
    <t>11
5.7.3</t>
  </si>
  <si>
    <t>Providing 12mm thick  cement plaster (1:6) with clean coarse sand of F.M 1.5 including screening, curing with all leads and lifts of water, scaffolding taxes and royalty all complete as per building specification and direction of E/I</t>
  </si>
  <si>
    <t>12
5.8.24</t>
  </si>
  <si>
    <t xml:space="preserve">Providing two coat of snowcem  of approved shade and make over a coat of cement primer on new surface including preparing the plastered surface smooth with sand paper, scaffolding, curing and taxes all complete as per building specification and direction </t>
  </si>
  <si>
    <t>13
5.5.12</t>
  </si>
  <si>
    <t>Supplying , fitting  and fixing  M.S. flat …………..do… all complete as per specification and  direction of E/I.</t>
  </si>
  <si>
    <t>14
5.8.45</t>
  </si>
  <si>
    <t>Providing two coats of paiting of approved shade and make over steel surface all complet as per specification and direction of E/I</t>
  </si>
  <si>
    <t>15
DSR
16.91</t>
  </si>
  <si>
    <t>Providing and laying factory made coloured chamfered edge cement paver blocks of required strength thickness &amp; size/shape made by table vibratory method using PU mould, laid in required colour &amp; pattern over 50 mm thick compacted bed of fine sand compacting and proper embedding/laying ofinter locking paver blocks into the sand bedding layer through vibratory compaction by using plate vibratory filling the joints with jamuna sand and cutting of paver block as  per required size and cutting of paver block and sweeping extra sand in footpath parks/lawns drive ways or light traffic parking etc.</t>
  </si>
  <si>
    <t xml:space="preserve">Carriage of Materials </t>
  </si>
  <si>
    <t xml:space="preserve"> Local Sand 16 KM </t>
  </si>
  <si>
    <t xml:space="preserve">Sand 47 KM </t>
  </si>
  <si>
    <t>Stone Chips  (lead 20 KM)</t>
  </si>
  <si>
    <t>Earth lead 1 KM</t>
  </si>
  <si>
    <t xml:space="preserve">Brick 1+7KM </t>
  </si>
  <si>
    <t>Nos 1000</t>
  </si>
  <si>
    <t xml:space="preserve">                                                                                                        Executive Engineer 
                                                                                                         Ranchi Municipal Corporation
                                                                                                         Ranchi</t>
  </si>
  <si>
    <t>Name of Work :- Construction of PCC road from Kausar jamir house to Mukhtar house at Mission
                             ground azad basti  Under ward no-17</t>
  </si>
  <si>
    <t>Qty</t>
  </si>
  <si>
    <t>Labour for cleaning the work site before and after work etc.</t>
  </si>
  <si>
    <t>4
8.6.8</t>
  </si>
  <si>
    <t>Supplying and laying (properly as per design and drawing) rip-rap with good quality of Boulders duly packed including the cost of materials, royalty all taxes etc. but excluding the cost of carriage all complete as per specification and direction of E/I.</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</si>
  <si>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</si>
  <si>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A</t>
  </si>
  <si>
    <t xml:space="preserve"> Local Sand 13 KM </t>
  </si>
  <si>
    <t>A(i)</t>
  </si>
  <si>
    <t xml:space="preserve">Sand 49 KM </t>
  </si>
  <si>
    <t>B</t>
  </si>
  <si>
    <t>Stone Boulder 36 km</t>
  </si>
  <si>
    <t>C</t>
  </si>
  <si>
    <t>Stone Chips  (lead 22 KM)</t>
  </si>
  <si>
    <t>D</t>
  </si>
  <si>
    <t>Earth ( Lead upto 1 K.M )</t>
  </si>
  <si>
    <t>Name of Work :- Construction of Masonry Drain from Kausar jamir house to Mukhtar house at Mission
                             ground azad basti  Under ward no-17</t>
  </si>
  <si>
    <t>5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</si>
  <si>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</si>
  <si>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</si>
  <si>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</si>
  <si>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</si>
  <si>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</si>
  <si>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</si>
  <si>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8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</si>
  <si>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</si>
  <si>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9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</si>
  <si>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</si>
  <si>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r>
      <t xml:space="preserve">Name of Work :- </t>
    </r>
    <r>
      <rPr>
        <b/>
        <sz val="11"/>
        <color theme="1"/>
        <rFont val="Kruti Dev 010"/>
      </rPr>
      <t>okMZ la0 46 ds vUrxZr Mksj.Mk dU;k ikB'kkyk ds ihNs ls eq[; iFk ds iqfy;k rd ukyh fuekZ.k dk;ZA</t>
    </r>
  </si>
  <si>
    <t>Labour for cleaning the work site before and after work etc</t>
  </si>
  <si>
    <t>2
A</t>
  </si>
  <si>
    <t>Dismantling plain cement concrete or lime ……… do……. All complete as per specification and direction of E/i</t>
  </si>
  <si>
    <t>3
5.1.1
+
5.1.2</t>
  </si>
  <si>
    <t>4
5.1.10</t>
  </si>
  <si>
    <t>5
8.6.8</t>
  </si>
  <si>
    <t>6
5.3.2</t>
  </si>
  <si>
    <t>7
5.2.34</t>
  </si>
  <si>
    <t>8
5.7.11
+
5.7.12</t>
  </si>
  <si>
    <t>9
5.3.30.1</t>
  </si>
  <si>
    <t>10
5.5.5
(b)</t>
  </si>
  <si>
    <t xml:space="preserve"> Local Sand 18 KM </t>
  </si>
  <si>
    <t xml:space="preserve">Sand 42 KM </t>
  </si>
  <si>
    <t>Stone Boulder 29 km</t>
  </si>
  <si>
    <t>Stone Chips  (lead 15 KM)</t>
  </si>
  <si>
    <t xml:space="preserve">                                                                                                        Assistant Engineer 
                                                                                                         Ranchi Municipal Corporation
                                                                                                         Ranchi</t>
  </si>
  <si>
    <r>
      <t xml:space="preserve">Name of Work :- </t>
    </r>
    <r>
      <rPr>
        <b/>
        <sz val="11"/>
        <color theme="1"/>
        <rFont val="Kruti Dev 010"/>
      </rPr>
      <t>okMZ la0 23 ds vUrxZr fitjkiksy fueZy Nkofudk ds xksnke ls gksVy ,ykbZM rd iFk lq/kkj dk;ZA</t>
    </r>
  </si>
  <si>
    <t xml:space="preserve"> Local Sand 14 KM </t>
  </si>
  <si>
    <t>Name of Work :- Construction of PCC road in kailsh naar tetri from house of chanchal srivastava to 
                            rekha ram house Under ward no-49</t>
  </si>
  <si>
    <t>1
5.1.1
+
5.1.2</t>
  </si>
  <si>
    <t>2
5.1.10</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</si>
  <si>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</si>
  <si>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3
8.6.8</t>
  </si>
  <si>
    <t>4
5.3.2.1</t>
  </si>
  <si>
    <t>Providing PCC M 200  with nominal mix of (1:1.5:3) in road embankment with stone chips …………….do………….. all complete as per building  specification and direction of E/I.</t>
  </si>
  <si>
    <t xml:space="preserve">coarse Sand 42 KM </t>
  </si>
  <si>
    <r>
      <t xml:space="preserve">Name of Work :- </t>
    </r>
    <r>
      <rPr>
        <b/>
        <sz val="11"/>
        <color theme="1"/>
        <rFont val="Kruti Dev 010"/>
      </rPr>
      <t xml:space="preserve">okMZ la0 51 ds vUrxZr dqlbZ esa lR;HkkHkk vikVZesUV ds cxy esa ts0'kkjnk ds ckm.Mjh ls lq'khy d ?kj
                   rd iFk fuekZ.k dk;ZA ,oa dqEgkj Vksyh esa jkes'oj flag ds ?kj ls jfo ;kno ds ?kj rd iFk fuekZ.k dk;ZA </t>
    </r>
  </si>
  <si>
    <t>Labour for cleaning the work site before and after work etc and for head load of Materials.</t>
  </si>
  <si>
    <t>Providing PCC M 200  with nominal mix of (1:1.5:3) in foundation with approved quality of stone chips 20 mm to 6mm size graded shuttering, mixing cement concrete in mixer and placing in position vibrating striking curing taxes and royalty all complete as per specification and direction of E/I.</t>
  </si>
  <si>
    <t>Stone Boulder 34 km</t>
  </si>
  <si>
    <t xml:space="preserve">                                                                                                       Assistant Engineer 
                                                                                                         Ranchi Municipal Corporation
                                                                                                         Ranchi</t>
  </si>
  <si>
    <r>
      <t xml:space="preserve">Name of Work :- </t>
    </r>
    <r>
      <rPr>
        <b/>
        <sz val="11"/>
        <color theme="1"/>
        <rFont val="Kruti Dev 010"/>
      </rPr>
      <t xml:space="preserve">okMZ la0 23 ds vUrxZr fitjkiksy esa ijkx Hkq"k.k ds ?kj ds ihNs okyh xyh es ih0lh0lh0 iFk fuekZ.k dk;Z </t>
    </r>
  </si>
  <si>
    <t>Name of Work :- Improvement of PCC road at ashok kunj from house of shyam sundar to pradhan ji 
                            house Under ward no-29</t>
  </si>
  <si>
    <t xml:space="preserve">                                                                                                      Assistant Engineer 
                                                                                                         Ranchi Municipal Corporation
                                                                                                         Ranchi</t>
  </si>
  <si>
    <t xml:space="preserve">Name of Work :-Improvement of PCC road at Anand nagar road no-5&amp;6 and near panchmukhi hanuman 
                            mandir house Under ward no-30
</t>
  </si>
  <si>
    <t>1
5.10.1</t>
  </si>
  <si>
    <t>Dismantling plain cement or lime work …….. Do ………. All complete as per specification and direction of E/I</t>
  </si>
  <si>
    <t>9
5.3.2.1</t>
  </si>
  <si>
    <t>Stone Boulder 36 KM</t>
  </si>
  <si>
    <t>Name of Work :- Construction of PCC road at Shiv dayal nagar Harmu from Nagdev singh house to B.D
                             singh house Under ward no-29</t>
  </si>
  <si>
    <t>Name of Work :-Construction of Drain at O.C.C compound near lake road fom shashi house to firoj 
                            house Under ward no-24</t>
  </si>
  <si>
    <t>Labour for cleaning the work site before and after work etc and for head load of Materials</t>
  </si>
  <si>
    <t>10
5.3.30.1</t>
  </si>
  <si>
    <t>11
5.5.5
(b)</t>
  </si>
  <si>
    <t>Name of Work :- Construction for Additional fencing work of Distilliery talab park in ward no-08 Ranchi
                            Municipal Corporation, Ranchi</t>
  </si>
  <si>
    <t>1
5.10.3</t>
  </si>
  <si>
    <t>Dismantling of RCC post ……….do……… all complete as per specification and direction of E/I</t>
  </si>
  <si>
    <t>2
5.3.14</t>
  </si>
  <si>
    <t>supply of iron post 65x65x6 mm size complete job</t>
  </si>
  <si>
    <t>4
5.5.28</t>
  </si>
  <si>
    <t>Labour  for  fabricating  erecting hoisting  and fixing in position structural steel work in R.S. joist, channel, angle ,Tee, flat , plate, latice member ,built up compound  section in  column girder stair case  or truss including  cost of gusset plates holding  down bolts  anchor plates at all heights and depths , bolting , welding ( Machinning wherever necessary ) with  applying  a priming coat  of red lead  paint all complete as per building specification and direction of E/I</t>
  </si>
  <si>
    <t>5
5.5.24</t>
  </si>
  <si>
    <t>Labour for  cutting of M.S.   angle iron  post to  required  length one  end splitted as fishtailed  in length of 150mm  complete  as per  building specification and  direction of E/I.</t>
  </si>
  <si>
    <t>Nos</t>
  </si>
  <si>
    <t>6
5.5.23</t>
  </si>
  <si>
    <t>Drilling 6mm dia  holes  M.S angle iron  for fixing  of staples etc. as per buildign specification and  direction of E/I.</t>
  </si>
  <si>
    <t>7
5.8.46</t>
  </si>
  <si>
    <t>Providing one coat of aluminium paint over steel surface ………….do…….. All complete as per specification and direction of E/I</t>
  </si>
  <si>
    <t>8
5.7.2</t>
  </si>
  <si>
    <t>Providing 12mm thick cement plaster (1:4) with clean coarse sand of F.M 1.5 including screening curing with all leads and lifts of water scaffolding taxes and royalty all complete as per buildig specification and direction ofE/I</t>
  </si>
  <si>
    <t>9
5.8.24</t>
  </si>
  <si>
    <t>10
DSR
16.53</t>
  </si>
  <si>
    <t>Providing and fixing concretina coil fencing with inched tape concrerina coil 600mm dia 10m openable length (total length 90m) having 50 nos rounds as per 6 m length up to 3 height of wall with existing angle iron V shaped placed 2.40 m or 3.00 m apart and with 9 horizontal RBT reinforecement bared wire stud tied with G.I staples and G.I clips all complete as per specification and direction of E/I</t>
  </si>
  <si>
    <t>M</t>
  </si>
</sst>
</file>

<file path=xl/styles.xml><?xml version="1.0" encoding="utf-8"?>
<styleSheet xmlns="http://schemas.openxmlformats.org/spreadsheetml/2006/main">
  <numFmts count="1">
    <numFmt numFmtId="164" formatCode="0.0"/>
  </numFmts>
  <fonts count="14">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sz val="9"/>
      <color theme="1"/>
      <name val="Times New Roman"/>
      <family val="1"/>
    </font>
    <font>
      <b/>
      <sz val="10"/>
      <color theme="1"/>
      <name val="Times New Roman"/>
      <family val="1"/>
    </font>
    <font>
      <b/>
      <sz val="8.5"/>
      <name val="Times New Roman"/>
      <family val="1"/>
    </font>
    <font>
      <b/>
      <sz val="10"/>
      <name val="Times New Roman"/>
      <family val="1"/>
    </font>
    <font>
      <b/>
      <vertAlign val="superscript"/>
      <sz val="10"/>
      <name val="Times New Roman"/>
      <family val="1"/>
    </font>
    <font>
      <b/>
      <sz val="9"/>
      <name val="Times New Roman"/>
      <family val="1"/>
    </font>
    <font>
      <b/>
      <sz val="14"/>
      <name val="Times New Roman"/>
      <family val="1"/>
    </font>
    <font>
      <b/>
      <sz val="11"/>
      <name val="Calibri"/>
      <family val="2"/>
      <scheme val="minor"/>
    </font>
    <font>
      <b/>
      <sz val="8.5"/>
      <color theme="1"/>
      <name val="Times New Roman"/>
      <family val="1"/>
    </font>
    <font>
      <b/>
      <sz val="11"/>
      <color theme="1"/>
      <name val="Kruti Dev 010"/>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5">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2" fillId="0" borderId="0" xfId="0" applyFont="1" applyBorder="1" applyAlignment="1">
      <alignment vertical="top"/>
    </xf>
    <xf numFmtId="0" fontId="3" fillId="0" borderId="0" xfId="0" applyFont="1" applyBorder="1" applyAlignment="1">
      <alignment vertical="top" wrapText="1"/>
    </xf>
    <xf numFmtId="0" fontId="4" fillId="2" borderId="4" xfId="0" applyFont="1" applyFill="1" applyBorder="1" applyAlignment="1">
      <alignment horizontal="center" vertical="top" wrapText="1"/>
    </xf>
    <xf numFmtId="164" fontId="5" fillId="3" borderId="4"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justify" vertical="top" wrapText="1"/>
    </xf>
    <xf numFmtId="0" fontId="7" fillId="0" borderId="4" xfId="0" applyFont="1" applyBorder="1" applyAlignment="1">
      <alignment horizontal="center" vertical="center" wrapText="1"/>
    </xf>
    <xf numFmtId="0" fontId="7" fillId="0" borderId="4" xfId="0" applyFont="1" applyBorder="1" applyAlignment="1">
      <alignment horizontal="left" vertical="top" wrapText="1"/>
    </xf>
    <xf numFmtId="0" fontId="9" fillId="0" borderId="4" xfId="0" applyFont="1" applyBorder="1" applyAlignment="1">
      <alignment horizontal="center" vertical="center" wrapText="1"/>
    </xf>
    <xf numFmtId="0" fontId="10" fillId="0" borderId="4" xfId="0" applyFont="1" applyBorder="1" applyAlignment="1">
      <alignment horizontal="justify" vertical="top" wrapText="1"/>
    </xf>
    <xf numFmtId="0" fontId="0" fillId="0" borderId="4" xfId="0"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2" fontId="7" fillId="0" borderId="4" xfId="0" applyNumberFormat="1" applyFont="1" applyBorder="1" applyAlignment="1">
      <alignment horizontal="center" vertical="center" wrapText="1"/>
    </xf>
    <xf numFmtId="0" fontId="7" fillId="0" borderId="4" xfId="0" applyFont="1" applyBorder="1" applyAlignment="1">
      <alignment vertical="center" wrapText="1"/>
    </xf>
    <xf numFmtId="0" fontId="12" fillId="0" borderId="4" xfId="0" applyFont="1" applyBorder="1" applyAlignment="1">
      <alignment horizontal="center" vertical="center" wrapText="1"/>
    </xf>
    <xf numFmtId="2" fontId="9" fillId="0" borderId="4"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1" fillId="0" borderId="4" xfId="0" applyFont="1" applyBorder="1" applyAlignment="1">
      <alignment horizontal="center" vertical="center"/>
    </xf>
    <xf numFmtId="0" fontId="11" fillId="0" borderId="0"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19"/>
  <sheetViews>
    <sheetView tabSelected="1" topLeftCell="A16" workbookViewId="0">
      <selection activeCell="G26" sqref="G26"/>
    </sheetView>
  </sheetViews>
  <sheetFormatPr defaultRowHeight="15"/>
  <cols>
    <col min="1" max="1" width="8.5703125" customWidth="1"/>
    <col min="2" max="2" width="44.140625" customWidth="1"/>
    <col min="3" max="6" width="10.28515625" hidden="1" customWidth="1"/>
    <col min="7" max="7" width="10.28515625" customWidth="1"/>
    <col min="8" max="9" width="11.5703125" customWidth="1"/>
    <col min="10" max="10" width="12.140625" customWidth="1"/>
  </cols>
  <sheetData>
    <row r="1" spans="1:11" ht="18.75">
      <c r="A1" s="22" t="s">
        <v>0</v>
      </c>
      <c r="B1" s="23"/>
      <c r="C1" s="23"/>
      <c r="D1" s="23"/>
      <c r="E1" s="23"/>
      <c r="F1" s="23"/>
      <c r="G1" s="23"/>
      <c r="H1" s="23"/>
      <c r="I1" s="23"/>
      <c r="J1" s="23"/>
      <c r="K1" s="1"/>
    </row>
    <row r="2" spans="1:11" ht="18.75">
      <c r="A2" s="24" t="s">
        <v>1</v>
      </c>
      <c r="B2" s="25"/>
      <c r="C2" s="25"/>
      <c r="D2" s="25"/>
      <c r="E2" s="25"/>
      <c r="F2" s="25"/>
      <c r="G2" s="25"/>
      <c r="H2" s="25"/>
      <c r="I2" s="25"/>
      <c r="J2" s="25"/>
      <c r="K2" s="1"/>
    </row>
    <row r="3" spans="1:11" ht="34.5" customHeight="1">
      <c r="A3" s="26" t="s">
        <v>124</v>
      </c>
      <c r="B3" s="26"/>
      <c r="C3" s="26"/>
      <c r="D3" s="26"/>
      <c r="E3" s="26"/>
      <c r="F3" s="26"/>
      <c r="G3" s="26"/>
      <c r="H3" s="26"/>
      <c r="I3" s="26"/>
      <c r="J3" s="26"/>
      <c r="K3" s="2"/>
    </row>
    <row r="4" spans="1:11">
      <c r="A4" s="3" t="s">
        <v>3</v>
      </c>
      <c r="B4" s="3" t="s">
        <v>4</v>
      </c>
      <c r="C4" s="3">
        <v>1</v>
      </c>
      <c r="D4" s="3"/>
      <c r="E4" s="3"/>
      <c r="F4" s="3">
        <v>2</v>
      </c>
      <c r="G4" s="3" t="s">
        <v>5</v>
      </c>
      <c r="H4" s="3" t="s">
        <v>6</v>
      </c>
      <c r="I4" s="3" t="s">
        <v>7</v>
      </c>
      <c r="J4" s="3" t="s">
        <v>8</v>
      </c>
    </row>
    <row r="5" spans="1:11" ht="25.5">
      <c r="A5" s="6" t="s">
        <v>125</v>
      </c>
      <c r="B5" s="7" t="s">
        <v>126</v>
      </c>
      <c r="C5" s="5">
        <v>288.87</v>
      </c>
      <c r="D5" s="5">
        <v>5.66</v>
      </c>
      <c r="E5" s="5">
        <v>3</v>
      </c>
      <c r="F5" s="5">
        <f>E5*D5</f>
        <v>16.98</v>
      </c>
      <c r="G5" s="5">
        <v>3.74</v>
      </c>
      <c r="H5" s="8" t="s">
        <v>13</v>
      </c>
      <c r="I5" s="8">
        <v>1340.2</v>
      </c>
      <c r="J5" s="5">
        <f>I5*G5</f>
        <v>5012.3480000000009</v>
      </c>
    </row>
    <row r="6" spans="1:11" ht="89.25">
      <c r="A6" s="6" t="s">
        <v>127</v>
      </c>
      <c r="B6" s="7" t="s">
        <v>27</v>
      </c>
      <c r="C6" s="5">
        <v>28.89</v>
      </c>
      <c r="D6" s="5">
        <v>0.47</v>
      </c>
      <c r="E6" s="5">
        <v>3</v>
      </c>
      <c r="F6" s="5">
        <f t="shared" ref="F6:F17" si="0">E6*D6</f>
        <v>1.41</v>
      </c>
      <c r="G6" s="5">
        <v>3.74</v>
      </c>
      <c r="H6" s="8" t="s">
        <v>13</v>
      </c>
      <c r="I6" s="8">
        <v>7647.84</v>
      </c>
      <c r="J6" s="5">
        <f t="shared" ref="J6:J17" si="1">I6*G6</f>
        <v>28602.921600000001</v>
      </c>
    </row>
    <row r="7" spans="1:11">
      <c r="A7" s="6">
        <v>3</v>
      </c>
      <c r="B7" s="7" t="s">
        <v>128</v>
      </c>
      <c r="C7" s="5"/>
      <c r="D7" s="5"/>
      <c r="E7" s="5"/>
      <c r="F7" s="5"/>
      <c r="G7" s="5">
        <v>1.2904</v>
      </c>
      <c r="H7" s="8" t="s">
        <v>32</v>
      </c>
      <c r="I7" s="8">
        <v>41703.49</v>
      </c>
      <c r="J7" s="5">
        <f t="shared" si="1"/>
        <v>53814.183495999998</v>
      </c>
    </row>
    <row r="8" spans="1:11" ht="88.5" customHeight="1">
      <c r="A8" s="6" t="s">
        <v>129</v>
      </c>
      <c r="B8" s="7" t="s">
        <v>130</v>
      </c>
      <c r="C8" s="5">
        <v>48.15</v>
      </c>
      <c r="D8" s="5">
        <v>0.59</v>
      </c>
      <c r="E8" s="5">
        <v>3</v>
      </c>
      <c r="F8" s="5">
        <f t="shared" si="0"/>
        <v>1.77</v>
      </c>
      <c r="G8" s="5">
        <v>1.2904</v>
      </c>
      <c r="H8" s="8" t="s">
        <v>32</v>
      </c>
      <c r="I8" s="8">
        <v>17830.93</v>
      </c>
      <c r="J8" s="5">
        <f t="shared" si="1"/>
        <v>23009.032072000002</v>
      </c>
    </row>
    <row r="9" spans="1:11" ht="51">
      <c r="A9" s="6" t="s">
        <v>131</v>
      </c>
      <c r="B9" s="7" t="s">
        <v>132</v>
      </c>
      <c r="C9" s="5">
        <v>28.89</v>
      </c>
      <c r="D9" s="5">
        <v>0.47</v>
      </c>
      <c r="E9" s="5">
        <v>3</v>
      </c>
      <c r="F9" s="5">
        <f t="shared" si="0"/>
        <v>1.41</v>
      </c>
      <c r="G9" s="5">
        <v>417</v>
      </c>
      <c r="H9" s="8" t="s">
        <v>133</v>
      </c>
      <c r="I9" s="8">
        <v>18.96</v>
      </c>
      <c r="J9" s="5">
        <f t="shared" si="1"/>
        <v>7906.3200000000006</v>
      </c>
    </row>
    <row r="10" spans="1:11" ht="38.25">
      <c r="A10" s="6" t="s">
        <v>134</v>
      </c>
      <c r="B10" s="7" t="s">
        <v>135</v>
      </c>
      <c r="C10" s="5">
        <v>115.55</v>
      </c>
      <c r="D10" s="5">
        <v>1.7</v>
      </c>
      <c r="E10" s="5">
        <v>3</v>
      </c>
      <c r="F10" s="5">
        <f t="shared" si="0"/>
        <v>5.0999999999999996</v>
      </c>
      <c r="G10" s="5">
        <v>556</v>
      </c>
      <c r="H10" s="8" t="s">
        <v>133</v>
      </c>
      <c r="I10" s="8">
        <v>6.07</v>
      </c>
      <c r="J10" s="5">
        <f t="shared" si="1"/>
        <v>3374.92</v>
      </c>
    </row>
    <row r="11" spans="1:11" ht="38.25">
      <c r="A11" s="19" t="s">
        <v>136</v>
      </c>
      <c r="B11" s="7" t="s">
        <v>137</v>
      </c>
      <c r="D11" s="21">
        <v>1.06</v>
      </c>
      <c r="E11" s="5">
        <v>3</v>
      </c>
      <c r="F11" s="5">
        <f t="shared" si="0"/>
        <v>3.18</v>
      </c>
      <c r="G11" s="5">
        <v>49</v>
      </c>
      <c r="H11" s="8" t="s">
        <v>74</v>
      </c>
      <c r="I11" s="8">
        <v>72.97</v>
      </c>
      <c r="J11" s="5">
        <f t="shared" si="1"/>
        <v>3575.5299999999997</v>
      </c>
    </row>
    <row r="12" spans="1:11" ht="45.75" customHeight="1">
      <c r="A12" s="6" t="s">
        <v>138</v>
      </c>
      <c r="B12" s="7" t="s">
        <v>139</v>
      </c>
      <c r="C12" s="5">
        <v>12.839</v>
      </c>
      <c r="D12" s="5"/>
      <c r="E12" s="5">
        <v>3</v>
      </c>
      <c r="F12" s="5">
        <f t="shared" si="0"/>
        <v>0</v>
      </c>
      <c r="G12" s="5">
        <v>45.83</v>
      </c>
      <c r="H12" s="8" t="s">
        <v>74</v>
      </c>
      <c r="I12" s="8">
        <v>137.09</v>
      </c>
      <c r="J12" s="5">
        <f t="shared" si="1"/>
        <v>6282.8347000000003</v>
      </c>
    </row>
    <row r="13" spans="1:11" ht="63.75">
      <c r="A13" s="19" t="s">
        <v>140</v>
      </c>
      <c r="B13" s="7" t="s">
        <v>36</v>
      </c>
      <c r="C13" s="5">
        <v>57.773933</v>
      </c>
      <c r="D13" s="5"/>
      <c r="E13" s="5">
        <v>3</v>
      </c>
      <c r="F13" s="5">
        <f t="shared" si="0"/>
        <v>0</v>
      </c>
      <c r="G13" s="5">
        <v>200.85</v>
      </c>
      <c r="H13" s="8" t="s">
        <v>74</v>
      </c>
      <c r="I13" s="8">
        <v>81.14</v>
      </c>
      <c r="J13" s="5">
        <f t="shared" si="1"/>
        <v>16296.968999999999</v>
      </c>
    </row>
    <row r="14" spans="1:11" ht="102">
      <c r="A14" s="19" t="s">
        <v>141</v>
      </c>
      <c r="B14" s="7" t="s">
        <v>142</v>
      </c>
      <c r="C14" s="5">
        <v>6.12</v>
      </c>
      <c r="D14" s="5">
        <v>0.1125</v>
      </c>
      <c r="E14" s="5">
        <v>3</v>
      </c>
      <c r="F14" s="5">
        <f t="shared" si="0"/>
        <v>0.33750000000000002</v>
      </c>
      <c r="G14" s="5">
        <v>451.22</v>
      </c>
      <c r="H14" s="8" t="s">
        <v>143</v>
      </c>
      <c r="I14" s="8">
        <v>255</v>
      </c>
      <c r="J14" s="5">
        <f t="shared" si="1"/>
        <v>115061.1</v>
      </c>
    </row>
    <row r="15" spans="1:11" ht="18.75">
      <c r="A15" s="10">
        <v>11</v>
      </c>
      <c r="B15" s="11" t="s">
        <v>43</v>
      </c>
      <c r="C15" s="5"/>
      <c r="D15" s="5"/>
      <c r="E15" s="5"/>
      <c r="F15" s="5"/>
      <c r="G15" s="5"/>
      <c r="H15" s="8"/>
      <c r="I15" s="8"/>
      <c r="J15" s="5"/>
    </row>
    <row r="16" spans="1:11">
      <c r="A16" s="10">
        <v>12</v>
      </c>
      <c r="B16" s="7" t="s">
        <v>60</v>
      </c>
      <c r="C16" s="5">
        <v>97.55</v>
      </c>
      <c r="D16" s="5">
        <v>1.64</v>
      </c>
      <c r="E16" s="5">
        <v>3</v>
      </c>
      <c r="F16" s="5">
        <f t="shared" si="0"/>
        <v>4.92</v>
      </c>
      <c r="G16" s="5">
        <v>2.2799999999999998</v>
      </c>
      <c r="H16" s="8" t="s">
        <v>13</v>
      </c>
      <c r="I16" s="8">
        <v>788.13</v>
      </c>
      <c r="J16" s="5">
        <f t="shared" si="1"/>
        <v>1796.9363999999998</v>
      </c>
    </row>
    <row r="17" spans="1:10">
      <c r="A17" s="10">
        <v>13</v>
      </c>
      <c r="B17" s="7" t="s">
        <v>64</v>
      </c>
      <c r="C17" s="5">
        <v>86.95</v>
      </c>
      <c r="D17" s="5">
        <v>1.33</v>
      </c>
      <c r="E17" s="5">
        <v>3</v>
      </c>
      <c r="F17" s="5">
        <f t="shared" si="0"/>
        <v>3.99</v>
      </c>
      <c r="G17" s="5">
        <v>3.22</v>
      </c>
      <c r="H17" s="8" t="s">
        <v>13</v>
      </c>
      <c r="I17" s="8">
        <v>482.26</v>
      </c>
      <c r="J17" s="5">
        <f t="shared" si="1"/>
        <v>1552.8772000000001</v>
      </c>
    </row>
    <row r="18" spans="1:10">
      <c r="A18" s="12"/>
      <c r="B18" s="27"/>
      <c r="C18" s="27"/>
      <c r="D18" s="27"/>
      <c r="E18" s="27"/>
      <c r="F18" s="27"/>
      <c r="G18" s="27"/>
      <c r="H18" s="27"/>
      <c r="I18" s="27"/>
      <c r="J18" s="13">
        <f>SUM(J5:J17)</f>
        <v>266285.97246800002</v>
      </c>
    </row>
    <row r="19" spans="1:10" ht="41.25" customHeight="1">
      <c r="B19" s="28" t="s">
        <v>95</v>
      </c>
      <c r="C19" s="28"/>
      <c r="D19" s="28"/>
      <c r="E19" s="28"/>
      <c r="F19" s="28"/>
      <c r="G19" s="28"/>
      <c r="H19" s="28"/>
      <c r="I19" s="28"/>
      <c r="J19" s="28"/>
    </row>
  </sheetData>
  <mergeCells count="5">
    <mergeCell ref="A1:J1"/>
    <mergeCell ref="A2:J2"/>
    <mergeCell ref="A3:J3"/>
    <mergeCell ref="B18:I18"/>
    <mergeCell ref="B19:J19"/>
  </mergeCells>
  <pageMargins left="0.2" right="0.16" top="0.3" bottom="0.27" header="0.16" footer="0.17"/>
  <pageSetup orientation="portrait" verticalDpi="0" r:id="rId1"/>
</worksheet>
</file>

<file path=xl/worksheets/sheet10.xml><?xml version="1.0" encoding="utf-8"?>
<worksheet xmlns="http://schemas.openxmlformats.org/spreadsheetml/2006/main" xmlns:r="http://schemas.openxmlformats.org/officeDocument/2006/relationships">
  <dimension ref="A1:I24"/>
  <sheetViews>
    <sheetView topLeftCell="A13" workbookViewId="0">
      <selection sqref="A1:XFD1048576"/>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4.28515625" customWidth="1"/>
  </cols>
  <sheetData>
    <row r="1" spans="1:9" ht="18.75">
      <c r="A1" s="22" t="s">
        <v>0</v>
      </c>
      <c r="B1" s="23"/>
      <c r="C1" s="23"/>
      <c r="D1" s="23"/>
      <c r="E1" s="23"/>
      <c r="F1" s="23"/>
      <c r="G1" s="23"/>
      <c r="H1" s="23"/>
      <c r="I1" s="1"/>
    </row>
    <row r="2" spans="1:9" ht="18.75">
      <c r="A2" s="24" t="s">
        <v>1</v>
      </c>
      <c r="B2" s="25"/>
      <c r="C2" s="25"/>
      <c r="D2" s="25"/>
      <c r="E2" s="25"/>
      <c r="F2" s="25"/>
      <c r="G2" s="25"/>
      <c r="H2" s="25"/>
      <c r="I2" s="1"/>
    </row>
    <row r="3" spans="1:9" ht="41.25" customHeight="1">
      <c r="A3" s="26" t="s">
        <v>114</v>
      </c>
      <c r="B3" s="26"/>
      <c r="C3" s="26"/>
      <c r="D3" s="26"/>
      <c r="E3" s="26"/>
      <c r="F3" s="26"/>
      <c r="G3" s="26"/>
      <c r="H3" s="26"/>
      <c r="I3" s="2"/>
    </row>
    <row r="4" spans="1:9">
      <c r="A4" s="3" t="s">
        <v>3</v>
      </c>
      <c r="B4" s="3" t="s">
        <v>4</v>
      </c>
      <c r="C4" s="3">
        <v>1</v>
      </c>
      <c r="D4" s="3">
        <v>2</v>
      </c>
      <c r="E4" s="3" t="s">
        <v>5</v>
      </c>
      <c r="F4" s="3" t="s">
        <v>6</v>
      </c>
      <c r="G4" s="3" t="s">
        <v>7</v>
      </c>
      <c r="H4" s="3" t="s">
        <v>8</v>
      </c>
    </row>
    <row r="5" spans="1:9" ht="38.25">
      <c r="A5" s="10" t="s">
        <v>115</v>
      </c>
      <c r="B5" s="9" t="s">
        <v>116</v>
      </c>
      <c r="C5" s="5"/>
      <c r="D5" s="5">
        <v>3.82</v>
      </c>
      <c r="E5" s="5">
        <v>1.27</v>
      </c>
      <c r="F5" s="8" t="s">
        <v>13</v>
      </c>
      <c r="G5" s="8">
        <v>642.41999999999996</v>
      </c>
      <c r="H5" s="5">
        <f t="shared" ref="H5:H20" si="0">G5*E5</f>
        <v>815.87339999999995</v>
      </c>
    </row>
    <row r="6" spans="1:9" ht="114.75">
      <c r="A6" s="6" t="s">
        <v>11</v>
      </c>
      <c r="B6" s="7" t="s">
        <v>12</v>
      </c>
      <c r="C6" s="5">
        <v>30.25</v>
      </c>
      <c r="D6" s="5"/>
      <c r="E6" s="5">
        <v>18.27</v>
      </c>
      <c r="F6" s="8" t="s">
        <v>13</v>
      </c>
      <c r="G6" s="8">
        <v>112.53</v>
      </c>
      <c r="H6" s="5">
        <f t="shared" si="0"/>
        <v>2055.9231</v>
      </c>
    </row>
    <row r="7" spans="1:9" ht="89.25">
      <c r="A7" s="6" t="s">
        <v>14</v>
      </c>
      <c r="B7" s="18" t="s">
        <v>15</v>
      </c>
      <c r="C7" s="5">
        <v>2.84</v>
      </c>
      <c r="D7" s="5"/>
      <c r="E7" s="5">
        <v>0.63721000000000005</v>
      </c>
      <c r="F7" s="8" t="s">
        <v>16</v>
      </c>
      <c r="G7" s="8">
        <v>228.47</v>
      </c>
      <c r="H7" s="5">
        <f t="shared" si="0"/>
        <v>145.58336870000002</v>
      </c>
    </row>
    <row r="8" spans="1:9" ht="63.75">
      <c r="A8" s="6" t="s">
        <v>54</v>
      </c>
      <c r="B8" s="7" t="s">
        <v>55</v>
      </c>
      <c r="C8" s="5">
        <v>4.76</v>
      </c>
      <c r="D8" s="5"/>
      <c r="E8" s="5">
        <v>1.06</v>
      </c>
      <c r="F8" s="8" t="s">
        <v>16</v>
      </c>
      <c r="G8" s="8">
        <v>1191.77</v>
      </c>
      <c r="H8" s="5">
        <f t="shared" si="0"/>
        <v>1263.2762</v>
      </c>
    </row>
    <row r="9" spans="1:9" ht="102">
      <c r="A9" s="6" t="s">
        <v>68</v>
      </c>
      <c r="B9" s="7" t="s">
        <v>69</v>
      </c>
      <c r="C9" s="4">
        <v>3.9900799999999998</v>
      </c>
      <c r="D9" s="4">
        <v>2.1240000000000001</v>
      </c>
      <c r="E9" s="5">
        <v>0.89</v>
      </c>
      <c r="F9" s="8" t="s">
        <v>16</v>
      </c>
      <c r="G9" s="8">
        <v>5913.66</v>
      </c>
      <c r="H9" s="5">
        <f t="shared" si="0"/>
        <v>5263.1574000000001</v>
      </c>
    </row>
    <row r="10" spans="1:9" ht="89.25">
      <c r="A10" s="6" t="s">
        <v>70</v>
      </c>
      <c r="B10" s="7" t="s">
        <v>71</v>
      </c>
      <c r="C10" s="4">
        <v>10.199999999999999</v>
      </c>
      <c r="D10" s="5">
        <v>6.3720999999999997</v>
      </c>
      <c r="E10" s="5">
        <v>3.06</v>
      </c>
      <c r="F10" s="8" t="s">
        <v>16</v>
      </c>
      <c r="G10" s="8">
        <v>2788.17</v>
      </c>
      <c r="H10" s="5">
        <f t="shared" si="0"/>
        <v>8531.8001999999997</v>
      </c>
    </row>
    <row r="11" spans="1:9" ht="63.75">
      <c r="A11" s="19" t="s">
        <v>72</v>
      </c>
      <c r="B11" s="7" t="s">
        <v>73</v>
      </c>
      <c r="C11" s="4">
        <v>71.87</v>
      </c>
      <c r="D11" s="4"/>
      <c r="E11" s="5">
        <v>10.46</v>
      </c>
      <c r="F11" s="8" t="s">
        <v>74</v>
      </c>
      <c r="G11" s="8">
        <v>259.29000000000002</v>
      </c>
      <c r="H11" s="5">
        <f t="shared" si="0"/>
        <v>2712.1734000000006</v>
      </c>
    </row>
    <row r="12" spans="1:9" ht="102">
      <c r="A12" s="19" t="s">
        <v>75</v>
      </c>
      <c r="B12" s="7" t="s">
        <v>76</v>
      </c>
      <c r="C12" s="5">
        <v>12.75</v>
      </c>
      <c r="D12" s="4"/>
      <c r="E12" s="5">
        <v>1.7</v>
      </c>
      <c r="F12" s="8" t="s">
        <v>13</v>
      </c>
      <c r="G12" s="8">
        <v>6219.21</v>
      </c>
      <c r="H12" s="5">
        <f t="shared" si="0"/>
        <v>10572.656999999999</v>
      </c>
    </row>
    <row r="13" spans="1:9" ht="102">
      <c r="A13" s="19" t="s">
        <v>117</v>
      </c>
      <c r="B13" s="7" t="s">
        <v>56</v>
      </c>
      <c r="C13" s="5"/>
      <c r="D13" s="4">
        <v>16.53</v>
      </c>
      <c r="E13" s="5">
        <v>74.998800000000003</v>
      </c>
      <c r="F13" s="8" t="s">
        <v>13</v>
      </c>
      <c r="G13" s="8">
        <v>6543.32</v>
      </c>
      <c r="H13" s="5">
        <f t="shared" si="0"/>
        <v>490741.14801599999</v>
      </c>
    </row>
    <row r="14" spans="1:9" ht="89.25">
      <c r="A14" s="19" t="s">
        <v>90</v>
      </c>
      <c r="B14" s="7" t="s">
        <v>78</v>
      </c>
      <c r="C14" s="5">
        <v>1.1299999999999999</v>
      </c>
      <c r="D14" s="4">
        <v>1.46</v>
      </c>
      <c r="E14" s="5">
        <v>0.18</v>
      </c>
      <c r="F14" s="8" t="s">
        <v>32</v>
      </c>
      <c r="G14" s="8">
        <v>53433.91</v>
      </c>
      <c r="H14" s="5">
        <f t="shared" si="0"/>
        <v>9618.1038000000008</v>
      </c>
    </row>
    <row r="15" spans="1:9" ht="18.75">
      <c r="A15" s="10">
        <v>11</v>
      </c>
      <c r="B15" s="11" t="s">
        <v>43</v>
      </c>
      <c r="C15" s="5"/>
      <c r="D15" s="5"/>
      <c r="E15" s="5"/>
      <c r="F15" s="8"/>
      <c r="G15" s="8"/>
      <c r="H15" s="5"/>
    </row>
    <row r="16" spans="1:9">
      <c r="A16" s="10">
        <v>12</v>
      </c>
      <c r="B16" s="7" t="s">
        <v>97</v>
      </c>
      <c r="C16" s="5">
        <v>2.84</v>
      </c>
      <c r="D16" s="5"/>
      <c r="E16" s="5">
        <v>0.64</v>
      </c>
      <c r="F16" s="8" t="s">
        <v>13</v>
      </c>
      <c r="G16" s="8">
        <v>377.8</v>
      </c>
      <c r="H16" s="5">
        <f t="shared" si="0"/>
        <v>241.792</v>
      </c>
    </row>
    <row r="17" spans="1:8">
      <c r="A17" s="10">
        <v>13</v>
      </c>
      <c r="B17" s="7" t="s">
        <v>60</v>
      </c>
      <c r="C17" s="5">
        <v>12.44</v>
      </c>
      <c r="D17" s="5">
        <v>10.604671</v>
      </c>
      <c r="E17" s="5">
        <v>34.695</v>
      </c>
      <c r="F17" s="8" t="s">
        <v>13</v>
      </c>
      <c r="G17" s="8">
        <v>788.13</v>
      </c>
      <c r="H17" s="5">
        <f t="shared" si="0"/>
        <v>27344.17035</v>
      </c>
    </row>
    <row r="18" spans="1:8">
      <c r="A18" s="10">
        <v>14</v>
      </c>
      <c r="B18" s="7" t="s">
        <v>118</v>
      </c>
      <c r="C18" s="5">
        <v>14.960800000000001</v>
      </c>
      <c r="D18" s="5">
        <v>6.3726000000000003</v>
      </c>
      <c r="E18" s="5">
        <v>4.12</v>
      </c>
      <c r="F18" s="8" t="s">
        <v>13</v>
      </c>
      <c r="G18" s="8">
        <v>756.83</v>
      </c>
      <c r="H18" s="5">
        <f t="shared" si="0"/>
        <v>3118.1396000000004</v>
      </c>
    </row>
    <row r="19" spans="1:8">
      <c r="A19" s="10">
        <v>15</v>
      </c>
      <c r="B19" s="7" t="s">
        <v>64</v>
      </c>
      <c r="C19" s="5">
        <v>14.56</v>
      </c>
      <c r="D19" s="5">
        <v>16.11</v>
      </c>
      <c r="E19" s="5">
        <v>66.59</v>
      </c>
      <c r="F19" s="8" t="s">
        <v>13</v>
      </c>
      <c r="G19" s="8">
        <v>482.26</v>
      </c>
      <c r="H19" s="5">
        <f t="shared" si="0"/>
        <v>32113.6934</v>
      </c>
    </row>
    <row r="20" spans="1:8">
      <c r="A20" s="10">
        <v>16</v>
      </c>
      <c r="B20" s="7" t="s">
        <v>47</v>
      </c>
      <c r="C20" s="5">
        <v>30.25</v>
      </c>
      <c r="D20" s="5"/>
      <c r="E20" s="5">
        <v>18.27</v>
      </c>
      <c r="F20" s="8" t="s">
        <v>13</v>
      </c>
      <c r="G20" s="8">
        <v>167.7</v>
      </c>
      <c r="H20" s="5">
        <f t="shared" si="0"/>
        <v>3063.8789999999999</v>
      </c>
    </row>
    <row r="21" spans="1:8">
      <c r="A21" s="12"/>
      <c r="B21" s="27"/>
      <c r="C21" s="27"/>
      <c r="D21" s="27"/>
      <c r="E21" s="27"/>
      <c r="F21" s="27"/>
      <c r="G21" s="27"/>
      <c r="H21" s="13">
        <f>SUM(H5:H20)</f>
        <v>597601.37023470004</v>
      </c>
    </row>
    <row r="22" spans="1:8">
      <c r="A22" s="14"/>
      <c r="B22" s="15"/>
      <c r="C22" s="15"/>
      <c r="D22" s="15"/>
      <c r="E22" s="15"/>
      <c r="F22" s="15"/>
      <c r="G22" s="15"/>
      <c r="H22" s="16"/>
    </row>
    <row r="23" spans="1:8">
      <c r="A23" s="14"/>
      <c r="B23" s="15"/>
      <c r="C23" s="15"/>
      <c r="D23" s="15"/>
      <c r="E23" s="15"/>
      <c r="F23" s="15"/>
      <c r="G23" s="15"/>
      <c r="H23" s="16"/>
    </row>
    <row r="24" spans="1:8" ht="41.25" customHeight="1">
      <c r="B24" s="28" t="s">
        <v>50</v>
      </c>
      <c r="C24" s="28"/>
      <c r="D24" s="28"/>
      <c r="E24" s="28"/>
      <c r="F24" s="28"/>
      <c r="G24" s="28"/>
      <c r="H24" s="28"/>
    </row>
  </sheetData>
  <mergeCells count="5">
    <mergeCell ref="A1:H1"/>
    <mergeCell ref="A2:H2"/>
    <mergeCell ref="A3:H3"/>
    <mergeCell ref="B21:G21"/>
    <mergeCell ref="B24:H24"/>
  </mergeCells>
  <pageMargins left="0.32" right="0.16" top="0.42" bottom="0.44" header="0.3" footer="0.26"/>
  <pageSetup orientation="portrait" verticalDpi="0" r:id="rId1"/>
</worksheet>
</file>

<file path=xl/worksheets/sheet11.xml><?xml version="1.0" encoding="utf-8"?>
<worksheet xmlns="http://schemas.openxmlformats.org/spreadsheetml/2006/main" xmlns:r="http://schemas.openxmlformats.org/officeDocument/2006/relationships">
  <dimension ref="A1:G25"/>
  <sheetViews>
    <sheetView topLeftCell="A13" workbookViewId="0">
      <selection sqref="A1:XFD104857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2" t="s">
        <v>0</v>
      </c>
      <c r="B1" s="23"/>
      <c r="C1" s="23"/>
      <c r="D1" s="23"/>
      <c r="E1" s="23"/>
      <c r="F1" s="23"/>
      <c r="G1" s="1"/>
    </row>
    <row r="2" spans="1:7" ht="18.75">
      <c r="A2" s="24" t="s">
        <v>1</v>
      </c>
      <c r="B2" s="25"/>
      <c r="C2" s="25"/>
      <c r="D2" s="25"/>
      <c r="E2" s="25"/>
      <c r="F2" s="25"/>
      <c r="G2" s="1"/>
    </row>
    <row r="3" spans="1:7" ht="29.25" customHeight="1">
      <c r="A3" s="26" t="s">
        <v>79</v>
      </c>
      <c r="B3" s="26"/>
      <c r="C3" s="26"/>
      <c r="D3" s="26"/>
      <c r="E3" s="26"/>
      <c r="F3" s="26"/>
      <c r="G3" s="2"/>
    </row>
    <row r="4" spans="1:7">
      <c r="A4" s="3" t="s">
        <v>3</v>
      </c>
      <c r="B4" s="3" t="s">
        <v>4</v>
      </c>
      <c r="C4" s="3" t="s">
        <v>52</v>
      </c>
      <c r="D4" s="3" t="s">
        <v>6</v>
      </c>
      <c r="E4" s="3" t="s">
        <v>7</v>
      </c>
      <c r="F4" s="3" t="s">
        <v>8</v>
      </c>
    </row>
    <row r="5" spans="1:7" ht="25.5">
      <c r="A5" s="8">
        <v>1</v>
      </c>
      <c r="B5" s="7" t="s">
        <v>80</v>
      </c>
      <c r="C5" s="8">
        <v>4</v>
      </c>
      <c r="D5" s="7" t="s">
        <v>10</v>
      </c>
      <c r="E5" s="7">
        <v>243.77</v>
      </c>
      <c r="F5" s="17">
        <f>E5*C5</f>
        <v>975.08</v>
      </c>
    </row>
    <row r="6" spans="1:7" ht="38.25">
      <c r="A6" s="8" t="s">
        <v>81</v>
      </c>
      <c r="B6" s="7" t="s">
        <v>82</v>
      </c>
      <c r="C6" s="8">
        <v>0.85</v>
      </c>
      <c r="D6" s="7" t="s">
        <v>13</v>
      </c>
      <c r="E6" s="7">
        <v>642.78</v>
      </c>
      <c r="F6" s="17">
        <f t="shared" ref="F6:F20" si="0">E6*C6</f>
        <v>546.36299999999994</v>
      </c>
    </row>
    <row r="7" spans="1:7" ht="114.75">
      <c r="A7" s="6" t="s">
        <v>83</v>
      </c>
      <c r="B7" s="7" t="s">
        <v>12</v>
      </c>
      <c r="C7" s="5">
        <v>112.09</v>
      </c>
      <c r="D7" s="8" t="s">
        <v>13</v>
      </c>
      <c r="E7" s="8">
        <v>112.53</v>
      </c>
      <c r="F7" s="17">
        <f t="shared" si="0"/>
        <v>12613.4877</v>
      </c>
    </row>
    <row r="8" spans="1:7" ht="89.25">
      <c r="A8" s="6" t="s">
        <v>84</v>
      </c>
      <c r="B8" s="18" t="s">
        <v>15</v>
      </c>
      <c r="C8" s="5">
        <v>9.0969999999999995</v>
      </c>
      <c r="D8" s="8" t="s">
        <v>16</v>
      </c>
      <c r="E8" s="8">
        <v>228.47</v>
      </c>
      <c r="F8" s="17">
        <f t="shared" si="0"/>
        <v>2078.3915899999997</v>
      </c>
    </row>
    <row r="9" spans="1:7" ht="63.75">
      <c r="A9" s="6" t="s">
        <v>85</v>
      </c>
      <c r="B9" s="7" t="s">
        <v>55</v>
      </c>
      <c r="C9" s="5">
        <v>15.14</v>
      </c>
      <c r="D9" s="8" t="s">
        <v>16</v>
      </c>
      <c r="E9" s="8">
        <v>1191.77</v>
      </c>
      <c r="F9" s="17">
        <f t="shared" si="0"/>
        <v>18043.397799999999</v>
      </c>
    </row>
    <row r="10" spans="1:7" ht="102">
      <c r="A10" s="6" t="s">
        <v>86</v>
      </c>
      <c r="B10" s="7" t="s">
        <v>69</v>
      </c>
      <c r="C10" s="5">
        <v>13.07</v>
      </c>
      <c r="D10" s="8" t="s">
        <v>16</v>
      </c>
      <c r="E10" s="8">
        <v>5913.66</v>
      </c>
      <c r="F10" s="17">
        <f t="shared" si="0"/>
        <v>77291.536200000002</v>
      </c>
    </row>
    <row r="11" spans="1:7" ht="89.25">
      <c r="A11" s="6" t="s">
        <v>87</v>
      </c>
      <c r="B11" s="7" t="s">
        <v>71</v>
      </c>
      <c r="C11" s="5">
        <v>41.68</v>
      </c>
      <c r="D11" s="8" t="s">
        <v>16</v>
      </c>
      <c r="E11" s="5">
        <v>2788.17</v>
      </c>
      <c r="F11" s="17">
        <f t="shared" si="0"/>
        <v>116210.9256</v>
      </c>
    </row>
    <row r="12" spans="1:7" ht="63.75">
      <c r="A12" s="19" t="s">
        <v>88</v>
      </c>
      <c r="B12" s="7" t="s">
        <v>73</v>
      </c>
      <c r="C12" s="5">
        <v>254.69</v>
      </c>
      <c r="D12" s="8" t="s">
        <v>74</v>
      </c>
      <c r="E12" s="5">
        <v>259.29000000000002</v>
      </c>
      <c r="F12" s="17">
        <f t="shared" si="0"/>
        <v>66038.570100000012</v>
      </c>
    </row>
    <row r="13" spans="1:7" ht="102">
      <c r="A13" s="19" t="s">
        <v>89</v>
      </c>
      <c r="B13" s="7" t="s">
        <v>76</v>
      </c>
      <c r="C13" s="5">
        <v>2.62</v>
      </c>
      <c r="D13" s="8" t="s">
        <v>16</v>
      </c>
      <c r="E13" s="8">
        <v>6219.21</v>
      </c>
      <c r="F13" s="17">
        <f t="shared" si="0"/>
        <v>16294.3302</v>
      </c>
    </row>
    <row r="14" spans="1:7" ht="89.25">
      <c r="A14" s="19" t="s">
        <v>90</v>
      </c>
      <c r="B14" s="7" t="s">
        <v>78</v>
      </c>
      <c r="C14" s="5">
        <v>0.32</v>
      </c>
      <c r="D14" s="8" t="s">
        <v>32</v>
      </c>
      <c r="E14" s="8">
        <v>53433.91</v>
      </c>
      <c r="F14" s="17">
        <f t="shared" si="0"/>
        <v>17098.851200000001</v>
      </c>
    </row>
    <row r="15" spans="1:7" ht="18.75">
      <c r="A15" s="6">
        <v>11</v>
      </c>
      <c r="B15" s="11" t="s">
        <v>43</v>
      </c>
      <c r="C15" s="5"/>
      <c r="D15" s="8"/>
      <c r="E15" s="8"/>
      <c r="F15" s="17"/>
    </row>
    <row r="16" spans="1:7" ht="15.75">
      <c r="A16" s="6" t="s">
        <v>57</v>
      </c>
      <c r="B16" s="7" t="s">
        <v>91</v>
      </c>
      <c r="C16" s="5">
        <v>9.0969999999999995</v>
      </c>
      <c r="D16" s="8" t="s">
        <v>16</v>
      </c>
      <c r="E16" s="8">
        <v>431.75</v>
      </c>
      <c r="F16" s="17">
        <f t="shared" si="0"/>
        <v>3927.6297499999996</v>
      </c>
    </row>
    <row r="17" spans="1:6" ht="15.75">
      <c r="A17" s="6" t="s">
        <v>59</v>
      </c>
      <c r="B17" s="7" t="s">
        <v>92</v>
      </c>
      <c r="C17" s="5">
        <v>27.48</v>
      </c>
      <c r="D17" s="8" t="s">
        <v>16</v>
      </c>
      <c r="E17" s="8">
        <v>710.13</v>
      </c>
      <c r="F17" s="17">
        <f t="shared" si="0"/>
        <v>19514.3724</v>
      </c>
    </row>
    <row r="18" spans="1:6" ht="15.75">
      <c r="A18" s="6" t="s">
        <v>61</v>
      </c>
      <c r="B18" s="7" t="s">
        <v>93</v>
      </c>
      <c r="C18" s="5">
        <v>56.82</v>
      </c>
      <c r="D18" s="8" t="s">
        <v>16</v>
      </c>
      <c r="E18" s="8">
        <v>664.32</v>
      </c>
      <c r="F18" s="17">
        <f t="shared" si="0"/>
        <v>37746.662400000001</v>
      </c>
    </row>
    <row r="19" spans="1:6" ht="15.75">
      <c r="A19" s="6" t="s">
        <v>63</v>
      </c>
      <c r="B19" s="7" t="s">
        <v>94</v>
      </c>
      <c r="C19" s="5">
        <v>14.02</v>
      </c>
      <c r="D19" s="8" t="s">
        <v>16</v>
      </c>
      <c r="E19" s="8">
        <v>391.29</v>
      </c>
      <c r="F19" s="17">
        <f t="shared" si="0"/>
        <v>5485.8858</v>
      </c>
    </row>
    <row r="20" spans="1:6" ht="15.75">
      <c r="A20" s="6" t="s">
        <v>65</v>
      </c>
      <c r="B20" s="7" t="s">
        <v>66</v>
      </c>
      <c r="C20" s="5">
        <v>112.94</v>
      </c>
      <c r="D20" s="8" t="s">
        <v>16</v>
      </c>
      <c r="E20" s="8">
        <v>167.7</v>
      </c>
      <c r="F20" s="17">
        <f t="shared" si="0"/>
        <v>18940.037999999997</v>
      </c>
    </row>
    <row r="21" spans="1:6">
      <c r="A21" s="12"/>
      <c r="B21" s="27"/>
      <c r="C21" s="27"/>
      <c r="D21" s="27"/>
      <c r="E21" s="27"/>
      <c r="F21" s="13">
        <f>SUM(F5:F20)</f>
        <v>412805.52174</v>
      </c>
    </row>
    <row r="22" spans="1:6">
      <c r="A22" s="14"/>
      <c r="B22" s="15"/>
      <c r="C22" s="15"/>
      <c r="D22" s="15"/>
      <c r="E22" s="15"/>
      <c r="F22" s="16"/>
    </row>
    <row r="23" spans="1:6" ht="8.25" customHeight="1">
      <c r="A23" s="14"/>
      <c r="B23" s="15"/>
      <c r="C23" s="15"/>
      <c r="D23" s="15"/>
      <c r="E23" s="15"/>
      <c r="F23" s="16"/>
    </row>
    <row r="24" spans="1:6" ht="69.75" customHeight="1">
      <c r="B24" s="28" t="s">
        <v>95</v>
      </c>
      <c r="C24" s="28"/>
      <c r="D24" s="28"/>
      <c r="E24" s="28"/>
      <c r="F24" s="28"/>
    </row>
    <row r="25" spans="1:6" ht="47.25" customHeight="1"/>
  </sheetData>
  <mergeCells count="5">
    <mergeCell ref="A1:F1"/>
    <mergeCell ref="A2:F2"/>
    <mergeCell ref="A3:F3"/>
    <mergeCell ref="B21:E21"/>
    <mergeCell ref="B24:F24"/>
  </mergeCells>
  <pageMargins left="0.16" right="0.22" top="0.51" bottom="0.31" header="0.3" footer="0.17"/>
  <pageSetup orientation="portrait" verticalDpi="0" r:id="rId1"/>
</worksheet>
</file>

<file path=xl/worksheets/sheet12.xml><?xml version="1.0" encoding="utf-8"?>
<worksheet xmlns="http://schemas.openxmlformats.org/spreadsheetml/2006/main" xmlns:r="http://schemas.openxmlformats.org/officeDocument/2006/relationships">
  <dimension ref="A1:I18"/>
  <sheetViews>
    <sheetView topLeftCell="A7" workbookViewId="0">
      <selection activeCell="M6" sqref="M6"/>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22" t="s">
        <v>0</v>
      </c>
      <c r="B1" s="23"/>
      <c r="C1" s="23"/>
      <c r="D1" s="23"/>
      <c r="E1" s="23"/>
      <c r="F1" s="23"/>
      <c r="G1" s="23"/>
      <c r="H1" s="23"/>
      <c r="I1" s="1"/>
    </row>
    <row r="2" spans="1:9" ht="18.75">
      <c r="A2" s="24" t="s">
        <v>1</v>
      </c>
      <c r="B2" s="25"/>
      <c r="C2" s="25"/>
      <c r="D2" s="25"/>
      <c r="E2" s="25"/>
      <c r="F2" s="25"/>
      <c r="G2" s="25"/>
      <c r="H2" s="25"/>
      <c r="I2" s="1"/>
    </row>
    <row r="3" spans="1:9" ht="30.75" customHeight="1">
      <c r="A3" s="26" t="s">
        <v>98</v>
      </c>
      <c r="B3" s="26"/>
      <c r="C3" s="26"/>
      <c r="D3" s="26"/>
      <c r="E3" s="26"/>
      <c r="F3" s="26"/>
      <c r="G3" s="26"/>
      <c r="H3" s="26"/>
      <c r="I3" s="2"/>
    </row>
    <row r="4" spans="1:9">
      <c r="A4" s="3" t="s">
        <v>3</v>
      </c>
      <c r="B4" s="3" t="s">
        <v>4</v>
      </c>
      <c r="C4" s="3" t="s">
        <v>52</v>
      </c>
      <c r="D4" s="3" t="s">
        <v>6</v>
      </c>
      <c r="E4" s="3" t="s">
        <v>5</v>
      </c>
      <c r="F4" s="3" t="s">
        <v>6</v>
      </c>
      <c r="G4" s="3" t="s">
        <v>7</v>
      </c>
      <c r="H4" s="3" t="s">
        <v>8</v>
      </c>
    </row>
    <row r="5" spans="1:9" ht="114.75">
      <c r="A5" s="6" t="s">
        <v>99</v>
      </c>
      <c r="B5" s="7" t="s">
        <v>12</v>
      </c>
      <c r="C5" s="5">
        <v>57.83</v>
      </c>
      <c r="D5" s="8" t="s">
        <v>13</v>
      </c>
      <c r="E5" s="8">
        <v>52.39</v>
      </c>
      <c r="F5" s="8" t="s">
        <v>13</v>
      </c>
      <c r="G5" s="8">
        <v>112.53</v>
      </c>
      <c r="H5" s="5">
        <f>G5*E5</f>
        <v>5895.4467000000004</v>
      </c>
    </row>
    <row r="6" spans="1:9" ht="89.25">
      <c r="A6" s="6" t="s">
        <v>100</v>
      </c>
      <c r="B6" s="18" t="s">
        <v>101</v>
      </c>
      <c r="C6" s="5">
        <v>23.02</v>
      </c>
      <c r="D6" s="8" t="s">
        <v>16</v>
      </c>
      <c r="E6" s="8">
        <v>26.2</v>
      </c>
      <c r="F6" s="8" t="s">
        <v>16</v>
      </c>
      <c r="G6" s="8">
        <v>228.47</v>
      </c>
      <c r="H6" s="5">
        <f t="shared" ref="H6:H14" si="0">G6*E6</f>
        <v>5985.9139999999998</v>
      </c>
    </row>
    <row r="7" spans="1:9" ht="63.75">
      <c r="A7" s="6" t="s">
        <v>102</v>
      </c>
      <c r="B7" s="7" t="s">
        <v>55</v>
      </c>
      <c r="C7" s="5">
        <v>38.36</v>
      </c>
      <c r="D7" s="8" t="s">
        <v>16</v>
      </c>
      <c r="E7" s="8">
        <v>61.13</v>
      </c>
      <c r="F7" s="8" t="s">
        <v>16</v>
      </c>
      <c r="G7" s="8">
        <v>1191.77</v>
      </c>
      <c r="H7" s="5">
        <f t="shared" si="0"/>
        <v>72852.900099999999</v>
      </c>
    </row>
    <row r="8" spans="1:9" ht="51">
      <c r="A8" s="6" t="s">
        <v>103</v>
      </c>
      <c r="B8" s="7" t="s">
        <v>104</v>
      </c>
      <c r="C8" s="5">
        <v>35.409999999999997</v>
      </c>
      <c r="D8" s="8" t="s">
        <v>16</v>
      </c>
      <c r="E8" s="8">
        <v>52.39</v>
      </c>
      <c r="F8" s="8" t="s">
        <v>16</v>
      </c>
      <c r="G8" s="8">
        <v>6543.32</v>
      </c>
      <c r="H8" s="5">
        <f t="shared" si="0"/>
        <v>342804.53479999996</v>
      </c>
    </row>
    <row r="9" spans="1:9" ht="18.75">
      <c r="A9" s="10">
        <v>5</v>
      </c>
      <c r="B9" s="11" t="s">
        <v>43</v>
      </c>
      <c r="C9" s="5"/>
      <c r="D9" s="8"/>
      <c r="E9" s="8"/>
      <c r="F9" s="8"/>
      <c r="G9" s="8"/>
      <c r="H9" s="5"/>
    </row>
    <row r="10" spans="1:9" ht="15.75">
      <c r="A10" s="6" t="s">
        <v>57</v>
      </c>
      <c r="B10" s="7" t="s">
        <v>91</v>
      </c>
      <c r="C10" s="5">
        <v>23.02</v>
      </c>
      <c r="D10" s="8" t="s">
        <v>16</v>
      </c>
      <c r="E10" s="8">
        <v>26.2</v>
      </c>
      <c r="F10" s="8" t="s">
        <v>16</v>
      </c>
      <c r="G10" s="8">
        <v>431.75</v>
      </c>
      <c r="H10" s="5">
        <f t="shared" si="0"/>
        <v>11311.85</v>
      </c>
    </row>
    <row r="11" spans="1:9" ht="15.75">
      <c r="A11" s="6" t="s">
        <v>59</v>
      </c>
      <c r="B11" s="7" t="s">
        <v>105</v>
      </c>
      <c r="C11" s="5">
        <v>15.23</v>
      </c>
      <c r="D11" s="8" t="s">
        <v>16</v>
      </c>
      <c r="E11" s="8">
        <v>22.53</v>
      </c>
      <c r="F11" s="8" t="s">
        <v>16</v>
      </c>
      <c r="G11" s="8">
        <v>710.13</v>
      </c>
      <c r="H11" s="5">
        <f t="shared" si="0"/>
        <v>15999.2289</v>
      </c>
    </row>
    <row r="12" spans="1:9" ht="15.75">
      <c r="A12" s="6" t="s">
        <v>61</v>
      </c>
      <c r="B12" s="7" t="s">
        <v>62</v>
      </c>
      <c r="C12" s="5">
        <v>38.36</v>
      </c>
      <c r="D12" s="8" t="s">
        <v>16</v>
      </c>
      <c r="E12" s="8">
        <v>61.13</v>
      </c>
      <c r="F12" s="8" t="s">
        <v>16</v>
      </c>
      <c r="G12" s="8">
        <v>664.32</v>
      </c>
      <c r="H12" s="5">
        <f t="shared" si="0"/>
        <v>40609.881600000008</v>
      </c>
    </row>
    <row r="13" spans="1:9" ht="15.75">
      <c r="A13" s="6" t="s">
        <v>63</v>
      </c>
      <c r="B13" s="7" t="s">
        <v>64</v>
      </c>
      <c r="C13" s="5">
        <v>30.45</v>
      </c>
      <c r="D13" s="8" t="s">
        <v>16</v>
      </c>
      <c r="E13" s="8">
        <v>45.06</v>
      </c>
      <c r="F13" s="8" t="s">
        <v>16</v>
      </c>
      <c r="G13" s="8">
        <v>391.29</v>
      </c>
      <c r="H13" s="5">
        <f t="shared" si="0"/>
        <v>17631.527400000003</v>
      </c>
    </row>
    <row r="14" spans="1:9" ht="15.75">
      <c r="A14" s="6" t="s">
        <v>65</v>
      </c>
      <c r="B14" s="7" t="s">
        <v>66</v>
      </c>
      <c r="C14" s="5">
        <v>57.83</v>
      </c>
      <c r="D14" s="8" t="s">
        <v>16</v>
      </c>
      <c r="E14" s="8">
        <v>52.39</v>
      </c>
      <c r="F14" s="8" t="s">
        <v>16</v>
      </c>
      <c r="G14" s="8">
        <v>167.7</v>
      </c>
      <c r="H14" s="5">
        <f t="shared" si="0"/>
        <v>8785.8029999999999</v>
      </c>
    </row>
    <row r="15" spans="1:9">
      <c r="A15" s="12"/>
      <c r="B15" s="27"/>
      <c r="C15" s="27"/>
      <c r="D15" s="27"/>
      <c r="E15" s="27"/>
      <c r="F15" s="27"/>
      <c r="G15" s="27"/>
      <c r="H15" s="13">
        <f>SUM(H5:H14)</f>
        <v>521877.08649999998</v>
      </c>
    </row>
    <row r="16" spans="1:9">
      <c r="A16" s="14"/>
      <c r="B16" s="15"/>
      <c r="C16" s="15"/>
      <c r="D16" s="15"/>
      <c r="E16" s="15"/>
      <c r="F16" s="15"/>
      <c r="G16" s="15"/>
      <c r="H16" s="16"/>
    </row>
    <row r="17" spans="1:8">
      <c r="A17" s="14"/>
      <c r="B17" s="15"/>
      <c r="C17" s="15"/>
      <c r="D17" s="15"/>
      <c r="E17" s="15"/>
      <c r="F17" s="15"/>
      <c r="G17" s="15"/>
      <c r="H17" s="16"/>
    </row>
    <row r="18" spans="1:8" ht="50.25" customHeight="1">
      <c r="B18" s="28" t="s">
        <v>95</v>
      </c>
      <c r="C18" s="28"/>
      <c r="D18" s="28"/>
      <c r="E18" s="28"/>
      <c r="F18" s="28"/>
      <c r="G18" s="28"/>
      <c r="H18" s="28"/>
    </row>
  </sheetData>
  <mergeCells count="5">
    <mergeCell ref="A1:H1"/>
    <mergeCell ref="A2:H2"/>
    <mergeCell ref="A3:H3"/>
    <mergeCell ref="B15:G15"/>
    <mergeCell ref="B18:H18"/>
  </mergeCells>
  <pageMargins left="0.32" right="0.16"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dimension ref="A1:I19"/>
  <sheetViews>
    <sheetView workbookViewId="0">
      <selection activeCell="P6" sqref="P6"/>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22" t="s">
        <v>0</v>
      </c>
      <c r="B1" s="23"/>
      <c r="C1" s="23"/>
      <c r="D1" s="23"/>
      <c r="E1" s="23"/>
      <c r="F1" s="23"/>
      <c r="G1" s="23"/>
      <c r="H1" s="23"/>
      <c r="I1" s="1"/>
    </row>
    <row r="2" spans="1:9" ht="18.75">
      <c r="A2" s="24" t="s">
        <v>1</v>
      </c>
      <c r="B2" s="25"/>
      <c r="C2" s="25"/>
      <c r="D2" s="25"/>
      <c r="E2" s="25"/>
      <c r="F2" s="25"/>
      <c r="G2" s="25"/>
      <c r="H2" s="25"/>
      <c r="I2" s="1"/>
    </row>
    <row r="3" spans="1:9" ht="33" customHeight="1">
      <c r="A3" s="26" t="s">
        <v>106</v>
      </c>
      <c r="B3" s="26"/>
      <c r="C3" s="26"/>
      <c r="D3" s="26"/>
      <c r="E3" s="26"/>
      <c r="F3" s="26"/>
      <c r="G3" s="26"/>
      <c r="H3" s="26"/>
      <c r="I3" s="2"/>
    </row>
    <row r="4" spans="1:9">
      <c r="A4" s="3" t="s">
        <v>3</v>
      </c>
      <c r="B4" s="3" t="s">
        <v>4</v>
      </c>
      <c r="C4" s="3">
        <v>1</v>
      </c>
      <c r="D4" s="3">
        <v>2</v>
      </c>
      <c r="E4" s="3" t="s">
        <v>5</v>
      </c>
      <c r="F4" s="3" t="s">
        <v>6</v>
      </c>
      <c r="G4" s="3" t="s">
        <v>7</v>
      </c>
      <c r="H4" s="3" t="s">
        <v>8</v>
      </c>
    </row>
    <row r="5" spans="1:9" ht="21">
      <c r="A5" s="6">
        <v>1</v>
      </c>
      <c r="B5" s="6" t="s">
        <v>107</v>
      </c>
      <c r="C5" s="6">
        <v>1</v>
      </c>
      <c r="D5" s="6">
        <v>1</v>
      </c>
      <c r="E5" s="6">
        <f>C5+D5</f>
        <v>2</v>
      </c>
      <c r="F5" s="6" t="s">
        <v>10</v>
      </c>
      <c r="G5" s="6">
        <v>243.77</v>
      </c>
      <c r="H5" s="21">
        <f>G5*E5</f>
        <v>487.54</v>
      </c>
    </row>
    <row r="6" spans="1:9" ht="114.75">
      <c r="A6" s="6" t="s">
        <v>99</v>
      </c>
      <c r="B6" s="7" t="s">
        <v>12</v>
      </c>
      <c r="C6" s="8">
        <v>13.28</v>
      </c>
      <c r="D6" s="8">
        <v>20.87</v>
      </c>
      <c r="E6" s="6">
        <f t="shared" ref="E6:E15" si="0">C6+D6</f>
        <v>34.15</v>
      </c>
      <c r="F6" s="8" t="s">
        <v>13</v>
      </c>
      <c r="G6" s="8">
        <v>112.53</v>
      </c>
      <c r="H6" s="21">
        <f t="shared" ref="H6:H15" si="1">G6*E6</f>
        <v>3842.8995</v>
      </c>
    </row>
    <row r="7" spans="1:9" ht="89.25">
      <c r="A7" s="6" t="s">
        <v>100</v>
      </c>
      <c r="B7" s="18" t="s">
        <v>101</v>
      </c>
      <c r="C7" s="8">
        <v>4.96</v>
      </c>
      <c r="D7" s="8">
        <v>7.79</v>
      </c>
      <c r="E7" s="6">
        <f t="shared" si="0"/>
        <v>12.75</v>
      </c>
      <c r="F7" s="8" t="s">
        <v>16</v>
      </c>
      <c r="G7" s="8">
        <v>228.47</v>
      </c>
      <c r="H7" s="21">
        <f t="shared" si="1"/>
        <v>2912.9924999999998</v>
      </c>
    </row>
    <row r="8" spans="1:9" ht="63.75">
      <c r="A8" s="6" t="s">
        <v>102</v>
      </c>
      <c r="B8" s="7" t="s">
        <v>55</v>
      </c>
      <c r="C8" s="8">
        <v>8.33</v>
      </c>
      <c r="D8" s="8">
        <v>13.08</v>
      </c>
      <c r="E8" s="6">
        <f t="shared" si="0"/>
        <v>21.41</v>
      </c>
      <c r="F8" s="8" t="s">
        <v>16</v>
      </c>
      <c r="G8" s="8">
        <v>1191.77</v>
      </c>
      <c r="H8" s="21">
        <f t="shared" si="1"/>
        <v>25515.795699999999</v>
      </c>
    </row>
    <row r="9" spans="1:9" ht="76.5">
      <c r="A9" s="6" t="s">
        <v>103</v>
      </c>
      <c r="B9" s="7" t="s">
        <v>108</v>
      </c>
      <c r="C9" s="8">
        <v>9.91</v>
      </c>
      <c r="D9" s="8">
        <v>15.58</v>
      </c>
      <c r="E9" s="6">
        <f t="shared" si="0"/>
        <v>25.490000000000002</v>
      </c>
      <c r="F9" s="8" t="s">
        <v>16</v>
      </c>
      <c r="G9" s="8">
        <v>6543.32</v>
      </c>
      <c r="H9" s="21">
        <f t="shared" si="1"/>
        <v>166789.2268</v>
      </c>
    </row>
    <row r="10" spans="1:9" ht="18.75">
      <c r="A10" s="10">
        <v>5</v>
      </c>
      <c r="B10" s="11" t="s">
        <v>43</v>
      </c>
      <c r="C10" s="8"/>
      <c r="D10" s="8"/>
      <c r="E10" s="6"/>
      <c r="F10" s="8"/>
      <c r="G10" s="8"/>
      <c r="H10" s="21"/>
    </row>
    <row r="11" spans="1:9" ht="15.75">
      <c r="A11" s="6" t="s">
        <v>57</v>
      </c>
      <c r="B11" s="7" t="s">
        <v>44</v>
      </c>
      <c r="C11" s="8">
        <v>4.96</v>
      </c>
      <c r="D11" s="8">
        <v>7.79</v>
      </c>
      <c r="E11" s="6">
        <f t="shared" si="0"/>
        <v>12.75</v>
      </c>
      <c r="F11" s="8" t="s">
        <v>16</v>
      </c>
      <c r="G11" s="8">
        <v>431.75</v>
      </c>
      <c r="H11" s="21">
        <f t="shared" si="1"/>
        <v>5504.8125</v>
      </c>
    </row>
    <row r="12" spans="1:9" ht="15.75">
      <c r="A12" s="6" t="s">
        <v>59</v>
      </c>
      <c r="B12" s="7" t="s">
        <v>45</v>
      </c>
      <c r="C12" s="8">
        <v>4.26</v>
      </c>
      <c r="D12" s="8">
        <v>6.7</v>
      </c>
      <c r="E12" s="6">
        <f t="shared" si="0"/>
        <v>10.96</v>
      </c>
      <c r="F12" s="8" t="s">
        <v>16</v>
      </c>
      <c r="G12" s="8">
        <v>710.13</v>
      </c>
      <c r="H12" s="21">
        <f t="shared" si="1"/>
        <v>7783.0248000000001</v>
      </c>
    </row>
    <row r="13" spans="1:9" ht="15.75">
      <c r="A13" s="6" t="s">
        <v>61</v>
      </c>
      <c r="B13" s="7" t="s">
        <v>109</v>
      </c>
      <c r="C13" s="8">
        <v>8.33</v>
      </c>
      <c r="D13" s="8">
        <v>13.08</v>
      </c>
      <c r="E13" s="6">
        <f t="shared" si="0"/>
        <v>21.41</v>
      </c>
      <c r="F13" s="8" t="s">
        <v>16</v>
      </c>
      <c r="G13" s="8">
        <v>664.32</v>
      </c>
      <c r="H13" s="21">
        <f t="shared" si="1"/>
        <v>14223.091200000001</v>
      </c>
    </row>
    <row r="14" spans="1:9" ht="15.75">
      <c r="A14" s="6" t="s">
        <v>63</v>
      </c>
      <c r="B14" s="7" t="s">
        <v>46</v>
      </c>
      <c r="C14" s="8">
        <v>8.52</v>
      </c>
      <c r="D14" s="8">
        <v>13.4</v>
      </c>
      <c r="E14" s="6">
        <f t="shared" si="0"/>
        <v>21.92</v>
      </c>
      <c r="F14" s="8" t="s">
        <v>16</v>
      </c>
      <c r="G14" s="8">
        <v>391.29</v>
      </c>
      <c r="H14" s="21">
        <f t="shared" si="1"/>
        <v>8577.0768000000007</v>
      </c>
    </row>
    <row r="15" spans="1:9" ht="15.75">
      <c r="A15" s="6" t="s">
        <v>65</v>
      </c>
      <c r="B15" s="7" t="s">
        <v>66</v>
      </c>
      <c r="C15" s="8">
        <v>13.28</v>
      </c>
      <c r="D15" s="8">
        <v>20.87</v>
      </c>
      <c r="E15" s="6">
        <f t="shared" si="0"/>
        <v>34.15</v>
      </c>
      <c r="F15" s="8" t="s">
        <v>16</v>
      </c>
      <c r="G15" s="8">
        <v>167.7</v>
      </c>
      <c r="H15" s="21">
        <f t="shared" si="1"/>
        <v>5726.954999999999</v>
      </c>
    </row>
    <row r="16" spans="1:9">
      <c r="A16" s="12"/>
      <c r="B16" s="27"/>
      <c r="C16" s="27"/>
      <c r="D16" s="27"/>
      <c r="E16" s="27"/>
      <c r="F16" s="27"/>
      <c r="G16" s="27"/>
      <c r="H16" s="13">
        <f>SUM(H5:H15)</f>
        <v>241363.4148</v>
      </c>
    </row>
    <row r="17" spans="1:8">
      <c r="A17" s="14"/>
      <c r="B17" s="15"/>
      <c r="C17" s="15"/>
      <c r="D17" s="15"/>
      <c r="E17" s="15"/>
      <c r="F17" s="15"/>
      <c r="G17" s="15"/>
      <c r="H17" s="16"/>
    </row>
    <row r="18" spans="1:8">
      <c r="A18" s="14"/>
      <c r="B18" s="15"/>
      <c r="C18" s="15"/>
      <c r="D18" s="15"/>
      <c r="E18" s="15"/>
      <c r="F18" s="15"/>
      <c r="G18" s="15"/>
      <c r="H18" s="16"/>
    </row>
    <row r="19" spans="1:8" ht="50.25" customHeight="1">
      <c r="B19" s="28" t="s">
        <v>110</v>
      </c>
      <c r="C19" s="28"/>
      <c r="D19" s="28"/>
      <c r="E19" s="28"/>
      <c r="F19" s="28"/>
      <c r="G19" s="28"/>
      <c r="H19" s="28"/>
    </row>
  </sheetData>
  <mergeCells count="5">
    <mergeCell ref="A1:H1"/>
    <mergeCell ref="A2:H2"/>
    <mergeCell ref="A3:H3"/>
    <mergeCell ref="B16:G16"/>
    <mergeCell ref="B19:H19"/>
  </mergeCells>
  <pageMargins left="0.16" right="0.16"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I31"/>
  <sheetViews>
    <sheetView topLeftCell="A22" workbookViewId="0">
      <selection activeCell="E33" sqref="E33"/>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22" t="s">
        <v>0</v>
      </c>
      <c r="B1" s="23"/>
      <c r="C1" s="23"/>
      <c r="D1" s="23"/>
      <c r="E1" s="23"/>
      <c r="F1" s="23"/>
      <c r="G1" s="23"/>
      <c r="H1" s="23"/>
      <c r="I1" s="1"/>
    </row>
    <row r="2" spans="1:9" ht="18.75">
      <c r="A2" s="24" t="s">
        <v>1</v>
      </c>
      <c r="B2" s="25"/>
      <c r="C2" s="25"/>
      <c r="D2" s="25"/>
      <c r="E2" s="25"/>
      <c r="F2" s="25"/>
      <c r="G2" s="25"/>
      <c r="H2" s="25"/>
      <c r="I2" s="1"/>
    </row>
    <row r="3" spans="1:9" ht="27.75" customHeight="1">
      <c r="A3" s="26" t="s">
        <v>2</v>
      </c>
      <c r="B3" s="26"/>
      <c r="C3" s="26"/>
      <c r="D3" s="26"/>
      <c r="E3" s="26"/>
      <c r="F3" s="26"/>
      <c r="G3" s="26"/>
      <c r="H3" s="26"/>
      <c r="I3" s="2"/>
    </row>
    <row r="4" spans="1:9">
      <c r="A4" s="3" t="s">
        <v>3</v>
      </c>
      <c r="B4" s="3" t="s">
        <v>4</v>
      </c>
      <c r="C4" s="3">
        <v>1</v>
      </c>
      <c r="D4" s="3">
        <v>2</v>
      </c>
      <c r="E4" s="3" t="s">
        <v>5</v>
      </c>
      <c r="F4" s="3" t="s">
        <v>6</v>
      </c>
      <c r="G4" s="3" t="s">
        <v>7</v>
      </c>
      <c r="H4" s="3" t="s">
        <v>8</v>
      </c>
    </row>
    <row r="5" spans="1:9" ht="25.5">
      <c r="A5" s="4">
        <v>1</v>
      </c>
      <c r="B5" s="5" t="s">
        <v>9</v>
      </c>
      <c r="C5" s="5">
        <v>15</v>
      </c>
      <c r="D5" s="5"/>
      <c r="E5" s="5">
        <f>C5+D5</f>
        <v>15</v>
      </c>
      <c r="F5" s="5" t="s">
        <v>10</v>
      </c>
      <c r="G5" s="5">
        <v>243.77</v>
      </c>
      <c r="H5" s="5">
        <f>G5*E5</f>
        <v>3656.55</v>
      </c>
    </row>
    <row r="6" spans="1:9" ht="114.75">
      <c r="A6" s="6" t="s">
        <v>11</v>
      </c>
      <c r="B6" s="7" t="s">
        <v>12</v>
      </c>
      <c r="C6" s="5">
        <v>22.91</v>
      </c>
      <c r="D6" s="5">
        <v>25.06</v>
      </c>
      <c r="E6" s="5">
        <f t="shared" ref="E6:E25" si="0">C6+D6</f>
        <v>47.97</v>
      </c>
      <c r="F6" s="8" t="s">
        <v>13</v>
      </c>
      <c r="G6" s="8">
        <v>112.53</v>
      </c>
      <c r="H6" s="5">
        <f t="shared" ref="H6:H25" si="1">G6*E6</f>
        <v>5398.0640999999996</v>
      </c>
    </row>
    <row r="7" spans="1:9" ht="89.25">
      <c r="A7" s="6" t="s">
        <v>14</v>
      </c>
      <c r="B7" s="7" t="s">
        <v>15</v>
      </c>
      <c r="C7" s="5">
        <v>2.42</v>
      </c>
      <c r="D7" s="5">
        <v>12.53</v>
      </c>
      <c r="E7" s="5">
        <f t="shared" si="0"/>
        <v>14.95</v>
      </c>
      <c r="F7" s="8" t="s">
        <v>16</v>
      </c>
      <c r="G7" s="8">
        <v>228.47</v>
      </c>
      <c r="H7" s="5">
        <f t="shared" si="1"/>
        <v>3415.6264999999999</v>
      </c>
    </row>
    <row r="8" spans="1:9" ht="51">
      <c r="A8" s="6" t="s">
        <v>17</v>
      </c>
      <c r="B8" s="7" t="s">
        <v>18</v>
      </c>
      <c r="C8" s="5">
        <v>26.58</v>
      </c>
      <c r="D8" s="5"/>
      <c r="E8" s="5">
        <f t="shared" si="0"/>
        <v>26.58</v>
      </c>
      <c r="F8" s="8" t="s">
        <v>19</v>
      </c>
      <c r="G8" s="8">
        <v>233.78</v>
      </c>
      <c r="H8" s="5">
        <f t="shared" si="1"/>
        <v>6213.8723999999993</v>
      </c>
    </row>
    <row r="9" spans="1:9" ht="102">
      <c r="A9" s="6" t="s">
        <v>20</v>
      </c>
      <c r="B9" s="7" t="s">
        <v>21</v>
      </c>
      <c r="C9" s="5">
        <f>4.6367+3.95</f>
        <v>8.5867000000000004</v>
      </c>
      <c r="D9" s="5"/>
      <c r="E9" s="5">
        <f t="shared" si="0"/>
        <v>8.5867000000000004</v>
      </c>
      <c r="F9" s="8" t="s">
        <v>16</v>
      </c>
      <c r="G9" s="8">
        <v>6543.32</v>
      </c>
      <c r="H9" s="5">
        <f t="shared" si="1"/>
        <v>56185.525844000003</v>
      </c>
    </row>
    <row r="10" spans="1:9" ht="89.25">
      <c r="A10" s="6" t="s">
        <v>22</v>
      </c>
      <c r="B10" s="7" t="s">
        <v>23</v>
      </c>
      <c r="C10" s="5">
        <v>2.7984</v>
      </c>
      <c r="D10" s="5"/>
      <c r="E10" s="5">
        <f t="shared" si="0"/>
        <v>2.7984</v>
      </c>
      <c r="F10" s="8" t="s">
        <v>13</v>
      </c>
      <c r="G10" s="8">
        <v>7086.37</v>
      </c>
      <c r="H10" s="5">
        <f t="shared" si="1"/>
        <v>19830.497808</v>
      </c>
    </row>
    <row r="11" spans="1:9" ht="89.25">
      <c r="A11" s="6" t="s">
        <v>24</v>
      </c>
      <c r="B11" s="7" t="s">
        <v>25</v>
      </c>
      <c r="C11" s="5">
        <v>27.6</v>
      </c>
      <c r="D11" s="5"/>
      <c r="E11" s="5">
        <f t="shared" si="0"/>
        <v>27.6</v>
      </c>
      <c r="F11" s="8" t="s">
        <v>13</v>
      </c>
      <c r="G11" s="8">
        <v>4011.07</v>
      </c>
      <c r="H11" s="5">
        <f t="shared" si="1"/>
        <v>110705.53200000001</v>
      </c>
    </row>
    <row r="12" spans="1:9" ht="89.25">
      <c r="A12" s="6" t="s">
        <v>26</v>
      </c>
      <c r="B12" s="7" t="s">
        <v>27</v>
      </c>
      <c r="C12" s="5">
        <v>3.5977000000000001</v>
      </c>
      <c r="D12" s="5"/>
      <c r="E12" s="5">
        <f t="shared" si="0"/>
        <v>3.5977000000000001</v>
      </c>
      <c r="F12" s="8" t="s">
        <v>13</v>
      </c>
      <c r="G12" s="8">
        <v>7647.84</v>
      </c>
      <c r="H12" s="5">
        <f t="shared" si="1"/>
        <v>27514.633968000002</v>
      </c>
    </row>
    <row r="13" spans="1:9" ht="89.25">
      <c r="A13" s="6" t="s">
        <v>28</v>
      </c>
      <c r="B13" s="7" t="s">
        <v>29</v>
      </c>
      <c r="C13" s="5">
        <v>2.9488699999999999</v>
      </c>
      <c r="D13" s="5"/>
      <c r="E13" s="5">
        <f t="shared" si="0"/>
        <v>2.9488699999999999</v>
      </c>
      <c r="F13" s="8" t="s">
        <v>13</v>
      </c>
      <c r="G13" s="8">
        <v>8928.5</v>
      </c>
      <c r="H13" s="5">
        <f t="shared" si="1"/>
        <v>26328.985795000001</v>
      </c>
    </row>
    <row r="14" spans="1:9" ht="89.25">
      <c r="A14" s="6" t="s">
        <v>30</v>
      </c>
      <c r="B14" s="7" t="s">
        <v>31</v>
      </c>
      <c r="C14" s="5">
        <v>1.2343409999999999</v>
      </c>
      <c r="D14" s="5"/>
      <c r="E14" s="5">
        <f t="shared" si="0"/>
        <v>1.2343409999999999</v>
      </c>
      <c r="F14" s="8" t="s">
        <v>32</v>
      </c>
      <c r="G14" s="8">
        <v>53433.91</v>
      </c>
      <c r="H14" s="5">
        <f t="shared" si="1"/>
        <v>65955.66590331</v>
      </c>
    </row>
    <row r="15" spans="1:9" ht="63.75">
      <c r="A15" s="6" t="s">
        <v>33</v>
      </c>
      <c r="B15" s="7" t="s">
        <v>34</v>
      </c>
      <c r="C15" s="5">
        <v>642.66</v>
      </c>
      <c r="D15" s="5"/>
      <c r="E15" s="5">
        <f t="shared" si="0"/>
        <v>642.66</v>
      </c>
      <c r="F15" s="8" t="s">
        <v>19</v>
      </c>
      <c r="G15" s="8">
        <v>137.07</v>
      </c>
      <c r="H15" s="5">
        <f t="shared" si="1"/>
        <v>88089.406199999998</v>
      </c>
    </row>
    <row r="16" spans="1:9" ht="63.75">
      <c r="A16" s="6" t="s">
        <v>35</v>
      </c>
      <c r="B16" s="7" t="s">
        <v>36</v>
      </c>
      <c r="C16" s="5">
        <v>642.66</v>
      </c>
      <c r="D16" s="5"/>
      <c r="E16" s="5">
        <f t="shared" si="0"/>
        <v>642.66</v>
      </c>
      <c r="F16" s="8" t="s">
        <v>19</v>
      </c>
      <c r="G16" s="8">
        <v>81.14</v>
      </c>
      <c r="H16" s="5">
        <f t="shared" si="1"/>
        <v>52145.432399999998</v>
      </c>
    </row>
    <row r="17" spans="1:8" ht="38.25">
      <c r="A17" s="6" t="s">
        <v>37</v>
      </c>
      <c r="B17" s="7" t="s">
        <v>38</v>
      </c>
      <c r="C17" s="5">
        <v>0.44799899999999998</v>
      </c>
      <c r="D17" s="5"/>
      <c r="E17" s="5">
        <f t="shared" si="0"/>
        <v>0.44799899999999998</v>
      </c>
      <c r="F17" s="8" t="s">
        <v>32</v>
      </c>
      <c r="G17" s="8">
        <v>51703.18</v>
      </c>
      <c r="H17" s="5">
        <f t="shared" si="1"/>
        <v>23162.972936819999</v>
      </c>
    </row>
    <row r="18" spans="1:8" ht="38.25">
      <c r="A18" s="6" t="s">
        <v>39</v>
      </c>
      <c r="B18" s="7" t="s">
        <v>40</v>
      </c>
      <c r="C18" s="5">
        <v>80.3</v>
      </c>
      <c r="D18" s="5"/>
      <c r="E18" s="5">
        <f t="shared" si="0"/>
        <v>80.3</v>
      </c>
      <c r="F18" s="8" t="s">
        <v>19</v>
      </c>
      <c r="G18" s="8">
        <v>53.22</v>
      </c>
      <c r="H18" s="5">
        <f t="shared" si="1"/>
        <v>4273.5659999999998</v>
      </c>
    </row>
    <row r="19" spans="1:8" ht="153">
      <c r="A19" s="6" t="s">
        <v>41</v>
      </c>
      <c r="B19" s="9" t="s">
        <v>42</v>
      </c>
      <c r="C19" s="5"/>
      <c r="D19" s="5">
        <v>164.5</v>
      </c>
      <c r="E19" s="5">
        <f t="shared" si="0"/>
        <v>164.5</v>
      </c>
      <c r="F19" s="8" t="s">
        <v>19</v>
      </c>
      <c r="G19" s="8">
        <v>756.15</v>
      </c>
      <c r="H19" s="5">
        <f t="shared" si="1"/>
        <v>124386.675</v>
      </c>
    </row>
    <row r="20" spans="1:8" ht="18.75">
      <c r="A20" s="10">
        <v>16</v>
      </c>
      <c r="B20" s="11" t="s">
        <v>43</v>
      </c>
      <c r="C20" s="5"/>
      <c r="D20" s="5"/>
      <c r="E20" s="5"/>
      <c r="F20" s="8"/>
      <c r="G20" s="8"/>
      <c r="H20" s="5"/>
    </row>
    <row r="21" spans="1:8">
      <c r="A21" s="10">
        <v>17</v>
      </c>
      <c r="B21" s="7" t="s">
        <v>44</v>
      </c>
      <c r="C21" s="5">
        <v>2.82</v>
      </c>
      <c r="D21" s="5">
        <v>12.53</v>
      </c>
      <c r="E21" s="5">
        <f t="shared" si="0"/>
        <v>15.35</v>
      </c>
      <c r="F21" s="8" t="s">
        <v>13</v>
      </c>
      <c r="G21" s="8">
        <v>364.32</v>
      </c>
      <c r="H21" s="5">
        <f t="shared" si="1"/>
        <v>5592.3119999999999</v>
      </c>
    </row>
    <row r="22" spans="1:8">
      <c r="A22" s="10">
        <v>18</v>
      </c>
      <c r="B22" s="7" t="s">
        <v>45</v>
      </c>
      <c r="C22" s="5">
        <v>25.9</v>
      </c>
      <c r="D22" s="5"/>
      <c r="E22" s="5">
        <f t="shared" si="0"/>
        <v>25.9</v>
      </c>
      <c r="F22" s="8" t="s">
        <v>13</v>
      </c>
      <c r="G22" s="8">
        <v>788.13</v>
      </c>
      <c r="H22" s="5">
        <f t="shared" si="1"/>
        <v>20412.566999999999</v>
      </c>
    </row>
    <row r="23" spans="1:8">
      <c r="A23" s="10">
        <v>19</v>
      </c>
      <c r="B23" s="7" t="s">
        <v>46</v>
      </c>
      <c r="C23" s="5">
        <v>13.99</v>
      </c>
      <c r="D23" s="5"/>
      <c r="E23" s="5">
        <f t="shared" si="0"/>
        <v>13.99</v>
      </c>
      <c r="F23" s="8" t="s">
        <v>13</v>
      </c>
      <c r="G23" s="8">
        <v>482.26</v>
      </c>
      <c r="H23" s="5">
        <f t="shared" si="1"/>
        <v>6746.8173999999999</v>
      </c>
    </row>
    <row r="24" spans="1:8">
      <c r="A24" s="10">
        <v>20</v>
      </c>
      <c r="B24" s="7" t="s">
        <v>47</v>
      </c>
      <c r="C24" s="5">
        <v>22.91</v>
      </c>
      <c r="D24" s="5">
        <v>25.06</v>
      </c>
      <c r="E24" s="5">
        <f t="shared" si="0"/>
        <v>47.97</v>
      </c>
      <c r="F24" s="8" t="s">
        <v>13</v>
      </c>
      <c r="G24" s="8">
        <v>167.7</v>
      </c>
      <c r="H24" s="5">
        <f t="shared" si="1"/>
        <v>8044.5689999999995</v>
      </c>
    </row>
    <row r="25" spans="1:8">
      <c r="A25" s="10">
        <v>21</v>
      </c>
      <c r="B25" s="7" t="s">
        <v>48</v>
      </c>
      <c r="C25" s="5">
        <v>12.07</v>
      </c>
      <c r="D25" s="5"/>
      <c r="E25" s="5">
        <f t="shared" si="0"/>
        <v>12.07</v>
      </c>
      <c r="F25" s="8" t="s">
        <v>49</v>
      </c>
      <c r="G25" s="8">
        <v>780.21</v>
      </c>
      <c r="H25" s="5">
        <f t="shared" si="1"/>
        <v>9417.1347000000005</v>
      </c>
    </row>
    <row r="26" spans="1:8">
      <c r="A26" s="12"/>
      <c r="B26" s="27"/>
      <c r="C26" s="27"/>
      <c r="D26" s="27"/>
      <c r="E26" s="27"/>
      <c r="F26" s="27"/>
      <c r="G26" s="27"/>
      <c r="H26" s="13">
        <f>SUM(H5:H25)</f>
        <v>667476.40695513005</v>
      </c>
    </row>
    <row r="27" spans="1:8">
      <c r="A27" s="14"/>
      <c r="B27" s="15"/>
      <c r="C27" s="15"/>
      <c r="D27" s="15"/>
      <c r="E27" s="15"/>
      <c r="F27" s="15"/>
      <c r="G27" s="15"/>
      <c r="H27" s="16"/>
    </row>
    <row r="28" spans="1:8" ht="15" customHeight="1">
      <c r="B28" s="28" t="s">
        <v>50</v>
      </c>
      <c r="C28" s="28"/>
      <c r="D28" s="28"/>
      <c r="E28" s="28"/>
      <c r="F28" s="28"/>
      <c r="G28" s="28"/>
      <c r="H28" s="28"/>
    </row>
    <row r="29" spans="1:8">
      <c r="B29" s="28"/>
      <c r="C29" s="28"/>
      <c r="D29" s="28"/>
      <c r="E29" s="28"/>
      <c r="F29" s="28"/>
      <c r="G29" s="28"/>
      <c r="H29" s="28"/>
    </row>
    <row r="30" spans="1:8">
      <c r="B30" s="28"/>
      <c r="C30" s="28"/>
      <c r="D30" s="28"/>
      <c r="E30" s="28"/>
      <c r="F30" s="28"/>
      <c r="G30" s="28"/>
      <c r="H30" s="28"/>
    </row>
    <row r="31" spans="1:8">
      <c r="B31" s="28"/>
      <c r="C31" s="28"/>
      <c r="D31" s="28"/>
      <c r="E31" s="28"/>
      <c r="F31" s="28"/>
      <c r="G31" s="28"/>
      <c r="H31" s="28"/>
    </row>
  </sheetData>
  <mergeCells count="5">
    <mergeCell ref="A1:H1"/>
    <mergeCell ref="A2:H2"/>
    <mergeCell ref="A3:H3"/>
    <mergeCell ref="B26:G26"/>
    <mergeCell ref="B28:H31"/>
  </mergeCells>
  <pageMargins left="0.2" right="0.16" top="0.51" bottom="0.23" header="0.3" footer="0.17"/>
  <pageSetup orientation="portrait" verticalDpi="0" r:id="rId1"/>
</worksheet>
</file>

<file path=xl/worksheets/sheet3.xml><?xml version="1.0" encoding="utf-8"?>
<worksheet xmlns="http://schemas.openxmlformats.org/spreadsheetml/2006/main" xmlns:r="http://schemas.openxmlformats.org/officeDocument/2006/relationships">
  <dimension ref="A1:G26"/>
  <sheetViews>
    <sheetView topLeftCell="A13" workbookViewId="0">
      <selection activeCell="F20" sqref="F20:F21"/>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2" t="s">
        <v>0</v>
      </c>
      <c r="B1" s="23"/>
      <c r="C1" s="23"/>
      <c r="D1" s="23"/>
      <c r="E1" s="23"/>
      <c r="F1" s="23"/>
      <c r="G1" s="1"/>
    </row>
    <row r="2" spans="1:7" ht="18.75">
      <c r="A2" s="24" t="s">
        <v>1</v>
      </c>
      <c r="B2" s="25"/>
      <c r="C2" s="25"/>
      <c r="D2" s="25"/>
      <c r="E2" s="25"/>
      <c r="F2" s="25"/>
      <c r="G2" s="1"/>
    </row>
    <row r="3" spans="1:7" ht="34.5" customHeight="1">
      <c r="A3" s="26" t="s">
        <v>67</v>
      </c>
      <c r="B3" s="26"/>
      <c r="C3" s="26"/>
      <c r="D3" s="26"/>
      <c r="E3" s="26"/>
      <c r="F3" s="26"/>
      <c r="G3" s="2"/>
    </row>
    <row r="4" spans="1:7">
      <c r="A4" s="3" t="s">
        <v>3</v>
      </c>
      <c r="B4" s="3" t="s">
        <v>4</v>
      </c>
      <c r="C4" s="3" t="s">
        <v>52</v>
      </c>
      <c r="D4" s="3" t="s">
        <v>6</v>
      </c>
      <c r="E4" s="3" t="s">
        <v>7</v>
      </c>
      <c r="F4" s="3" t="s">
        <v>8</v>
      </c>
    </row>
    <row r="5" spans="1:7" ht="25.5">
      <c r="A5" s="8">
        <v>1</v>
      </c>
      <c r="B5" s="8" t="s">
        <v>53</v>
      </c>
      <c r="C5" s="8">
        <v>5</v>
      </c>
      <c r="D5" s="8" t="s">
        <v>10</v>
      </c>
      <c r="E5" s="8">
        <v>243.77</v>
      </c>
      <c r="F5" s="17">
        <f>E5*C5</f>
        <v>1218.8500000000001</v>
      </c>
    </row>
    <row r="6" spans="1:7" ht="114.75">
      <c r="A6" s="6" t="s">
        <v>11</v>
      </c>
      <c r="B6" s="7" t="s">
        <v>12</v>
      </c>
      <c r="C6" s="5">
        <v>94.15</v>
      </c>
      <c r="D6" s="8" t="s">
        <v>13</v>
      </c>
      <c r="E6" s="8">
        <v>112.53</v>
      </c>
      <c r="F6" s="17">
        <f t="shared" ref="F6:F19" si="0">E6*C6</f>
        <v>10594.699500000001</v>
      </c>
    </row>
    <row r="7" spans="1:7" ht="89.25">
      <c r="A7" s="6" t="s">
        <v>14</v>
      </c>
      <c r="B7" s="18" t="s">
        <v>15</v>
      </c>
      <c r="C7" s="5">
        <v>9.4153000000000002</v>
      </c>
      <c r="D7" s="8" t="s">
        <v>16</v>
      </c>
      <c r="E7" s="8">
        <v>228.47</v>
      </c>
      <c r="F7" s="17">
        <f t="shared" si="0"/>
        <v>2151.1135909999998</v>
      </c>
    </row>
    <row r="8" spans="1:7" ht="63.75">
      <c r="A8" s="6" t="s">
        <v>54</v>
      </c>
      <c r="B8" s="7" t="s">
        <v>55</v>
      </c>
      <c r="C8" s="5">
        <v>15.8177</v>
      </c>
      <c r="D8" s="8" t="s">
        <v>16</v>
      </c>
      <c r="E8" s="8">
        <v>1191.77</v>
      </c>
      <c r="F8" s="17">
        <f t="shared" si="0"/>
        <v>18851.060329</v>
      </c>
    </row>
    <row r="9" spans="1:7" ht="102">
      <c r="A9" s="6" t="s">
        <v>68</v>
      </c>
      <c r="B9" s="7" t="s">
        <v>69</v>
      </c>
      <c r="C9" s="5">
        <v>13.0738</v>
      </c>
      <c r="D9" s="8" t="s">
        <v>16</v>
      </c>
      <c r="E9" s="8">
        <v>5913.66</v>
      </c>
      <c r="F9" s="17">
        <f t="shared" si="0"/>
        <v>77314.008107999995</v>
      </c>
    </row>
    <row r="10" spans="1:7" ht="89.25">
      <c r="A10" s="6" t="s">
        <v>70</v>
      </c>
      <c r="B10" s="7" t="s">
        <v>71</v>
      </c>
      <c r="C10" s="5">
        <v>28.622599999999998</v>
      </c>
      <c r="D10" s="8" t="s">
        <v>16</v>
      </c>
      <c r="E10" s="8">
        <v>2788.17</v>
      </c>
      <c r="F10" s="17">
        <f t="shared" si="0"/>
        <v>79804.674641999998</v>
      </c>
    </row>
    <row r="11" spans="1:7" ht="63.75">
      <c r="A11" s="19" t="s">
        <v>72</v>
      </c>
      <c r="B11" s="7" t="s">
        <v>73</v>
      </c>
      <c r="C11" s="5">
        <v>105.91</v>
      </c>
      <c r="D11" s="8" t="s">
        <v>74</v>
      </c>
      <c r="E11" s="8">
        <v>259.29000000000002</v>
      </c>
      <c r="F11" s="17">
        <f t="shared" si="0"/>
        <v>27461.403900000001</v>
      </c>
    </row>
    <row r="12" spans="1:7" ht="102">
      <c r="A12" s="19" t="s">
        <v>75</v>
      </c>
      <c r="B12" s="7" t="s">
        <v>76</v>
      </c>
      <c r="C12" s="5">
        <v>18.833400000000001</v>
      </c>
      <c r="D12" s="8" t="s">
        <v>16</v>
      </c>
      <c r="E12" s="8">
        <v>6219.21</v>
      </c>
      <c r="F12" s="17">
        <f>E12*C12</f>
        <v>117128.86961400001</v>
      </c>
    </row>
    <row r="13" spans="1:7" ht="89.25">
      <c r="A13" s="19" t="s">
        <v>77</v>
      </c>
      <c r="B13" s="7" t="s">
        <v>78</v>
      </c>
      <c r="C13" s="5">
        <v>1.9950000000000001</v>
      </c>
      <c r="D13" s="8" t="s">
        <v>32</v>
      </c>
      <c r="E13" s="8">
        <v>53433.91</v>
      </c>
      <c r="F13" s="17">
        <f t="shared" si="0"/>
        <v>106600.65045000002</v>
      </c>
    </row>
    <row r="14" spans="1:7" ht="18.75">
      <c r="A14" s="6">
        <v>10</v>
      </c>
      <c r="B14" s="11" t="s">
        <v>43</v>
      </c>
      <c r="C14" s="5"/>
      <c r="D14" s="8"/>
      <c r="E14" s="8"/>
      <c r="F14" s="17"/>
    </row>
    <row r="15" spans="1:7" ht="15.75">
      <c r="A15" s="6" t="s">
        <v>57</v>
      </c>
      <c r="B15" s="7" t="s">
        <v>58</v>
      </c>
      <c r="C15" s="5">
        <v>9.4153000000000002</v>
      </c>
      <c r="D15" s="8" t="s">
        <v>16</v>
      </c>
      <c r="E15" s="8">
        <v>364.32</v>
      </c>
      <c r="F15" s="17">
        <f t="shared" si="0"/>
        <v>3430.182096</v>
      </c>
    </row>
    <row r="16" spans="1:7" ht="15.75">
      <c r="A16" s="6" t="s">
        <v>59</v>
      </c>
      <c r="B16" s="7" t="s">
        <v>60</v>
      </c>
      <c r="C16" s="5">
        <v>28.651990000000001</v>
      </c>
      <c r="D16" s="8" t="s">
        <v>16</v>
      </c>
      <c r="E16" s="8">
        <v>788.13</v>
      </c>
      <c r="F16" s="17">
        <f t="shared" si="0"/>
        <v>22581.492878700003</v>
      </c>
    </row>
    <row r="17" spans="1:6" ht="15.75">
      <c r="A17" s="6" t="s">
        <v>61</v>
      </c>
      <c r="B17" s="7" t="s">
        <v>62</v>
      </c>
      <c r="C17" s="5">
        <v>44.44</v>
      </c>
      <c r="D17" s="8" t="s">
        <v>16</v>
      </c>
      <c r="E17" s="8">
        <v>756.83</v>
      </c>
      <c r="F17" s="17">
        <f t="shared" si="0"/>
        <v>33633.525200000004</v>
      </c>
    </row>
    <row r="18" spans="1:6" ht="15.75">
      <c r="A18" s="6" t="s">
        <v>63</v>
      </c>
      <c r="B18" s="7" t="s">
        <v>64</v>
      </c>
      <c r="C18" s="5">
        <v>27.96</v>
      </c>
      <c r="D18" s="8" t="s">
        <v>16</v>
      </c>
      <c r="E18" s="8">
        <v>482.26</v>
      </c>
      <c r="F18" s="17">
        <f t="shared" si="0"/>
        <v>13483.989600000001</v>
      </c>
    </row>
    <row r="19" spans="1:6" ht="15.75">
      <c r="A19" s="6" t="s">
        <v>65</v>
      </c>
      <c r="B19" s="7" t="s">
        <v>66</v>
      </c>
      <c r="C19" s="5">
        <v>94.15</v>
      </c>
      <c r="D19" s="8" t="s">
        <v>16</v>
      </c>
      <c r="E19" s="8">
        <v>167.7</v>
      </c>
      <c r="F19" s="17">
        <f t="shared" si="0"/>
        <v>15788.955</v>
      </c>
    </row>
    <row r="20" spans="1:6">
      <c r="A20" s="12"/>
      <c r="B20" s="27"/>
      <c r="C20" s="27"/>
      <c r="D20" s="27"/>
      <c r="E20" s="27"/>
      <c r="F20" s="13">
        <f>SUM(F5:F19)</f>
        <v>530043.47490869998</v>
      </c>
    </row>
    <row r="21" spans="1:6">
      <c r="A21" s="14"/>
      <c r="B21" s="15"/>
      <c r="C21" s="15"/>
      <c r="D21" s="15"/>
      <c r="E21" s="15"/>
      <c r="F21" s="16"/>
    </row>
    <row r="22" spans="1:6">
      <c r="A22" s="14"/>
      <c r="B22" s="15"/>
      <c r="C22" s="15"/>
      <c r="D22" s="15"/>
      <c r="E22" s="15"/>
      <c r="F22" s="16"/>
    </row>
    <row r="23" spans="1:6" ht="43.5" customHeight="1">
      <c r="B23" s="28" t="s">
        <v>50</v>
      </c>
      <c r="C23" s="28"/>
      <c r="D23" s="28"/>
      <c r="E23" s="28"/>
      <c r="F23" s="28"/>
    </row>
    <row r="26" spans="1:6" ht="41.25" customHeight="1"/>
  </sheetData>
  <mergeCells count="5">
    <mergeCell ref="A1:F1"/>
    <mergeCell ref="A2:F2"/>
    <mergeCell ref="A3:F3"/>
    <mergeCell ref="B20:E20"/>
    <mergeCell ref="B23:F23"/>
  </mergeCells>
  <pageMargins left="0.2" right="0.26" top="0.42" bottom="0.19" header="0.3" footer="0.17"/>
  <pageSetup orientation="portrait" verticalDpi="0" r:id="rId1"/>
</worksheet>
</file>

<file path=xl/worksheets/sheet4.xml><?xml version="1.0" encoding="utf-8"?>
<worksheet xmlns="http://schemas.openxmlformats.org/spreadsheetml/2006/main" xmlns:r="http://schemas.openxmlformats.org/officeDocument/2006/relationships">
  <dimension ref="A1:G22"/>
  <sheetViews>
    <sheetView topLeftCell="A10" workbookViewId="0">
      <selection activeCell="F16" sqref="F16:F17"/>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2" t="s">
        <v>0</v>
      </c>
      <c r="B1" s="23"/>
      <c r="C1" s="23"/>
      <c r="D1" s="23"/>
      <c r="E1" s="23"/>
      <c r="F1" s="23"/>
      <c r="G1" s="1"/>
    </row>
    <row r="2" spans="1:7" ht="18.75">
      <c r="A2" s="24" t="s">
        <v>1</v>
      </c>
      <c r="B2" s="25"/>
      <c r="C2" s="25"/>
      <c r="D2" s="25"/>
      <c r="E2" s="25"/>
      <c r="F2" s="25"/>
      <c r="G2" s="1"/>
    </row>
    <row r="3" spans="1:7" ht="34.5" customHeight="1">
      <c r="A3" s="26" t="s">
        <v>51</v>
      </c>
      <c r="B3" s="26"/>
      <c r="C3" s="26"/>
      <c r="D3" s="26"/>
      <c r="E3" s="26"/>
      <c r="F3" s="26"/>
      <c r="G3" s="2"/>
    </row>
    <row r="4" spans="1:7">
      <c r="A4" s="3" t="s">
        <v>3</v>
      </c>
      <c r="B4" s="3" t="s">
        <v>4</v>
      </c>
      <c r="C4" s="3" t="s">
        <v>52</v>
      </c>
      <c r="D4" s="3" t="s">
        <v>6</v>
      </c>
      <c r="E4" s="3" t="s">
        <v>7</v>
      </c>
      <c r="F4" s="3" t="s">
        <v>8</v>
      </c>
    </row>
    <row r="5" spans="1:7" ht="25.5">
      <c r="A5" s="8">
        <v>1</v>
      </c>
      <c r="B5" s="8" t="s">
        <v>53</v>
      </c>
      <c r="C5" s="8">
        <v>5</v>
      </c>
      <c r="D5" s="8" t="s">
        <v>10</v>
      </c>
      <c r="E5" s="8">
        <v>243.77</v>
      </c>
      <c r="F5" s="17">
        <f>E5*C5</f>
        <v>1218.8500000000001</v>
      </c>
    </row>
    <row r="6" spans="1:7" ht="114.75">
      <c r="A6" s="6" t="s">
        <v>11</v>
      </c>
      <c r="B6" s="7" t="s">
        <v>12</v>
      </c>
      <c r="C6" s="5">
        <v>92.666799999999995</v>
      </c>
      <c r="D6" s="8" t="s">
        <v>13</v>
      </c>
      <c r="E6" s="8">
        <v>112.53</v>
      </c>
      <c r="F6" s="17">
        <f t="shared" ref="F6:F15" si="0">E6*C6</f>
        <v>10427.795004</v>
      </c>
    </row>
    <row r="7" spans="1:7" ht="89.25">
      <c r="A7" s="6" t="s">
        <v>14</v>
      </c>
      <c r="B7" s="18" t="s">
        <v>15</v>
      </c>
      <c r="C7" s="5">
        <v>32.705950000000001</v>
      </c>
      <c r="D7" s="8" t="s">
        <v>16</v>
      </c>
      <c r="E7" s="8">
        <v>228.47</v>
      </c>
      <c r="F7" s="17">
        <f t="shared" si="0"/>
        <v>7472.3283965000001</v>
      </c>
    </row>
    <row r="8" spans="1:7" ht="63.75">
      <c r="A8" s="6" t="s">
        <v>54</v>
      </c>
      <c r="B8" s="7" t="s">
        <v>55</v>
      </c>
      <c r="C8" s="5">
        <v>54.5535</v>
      </c>
      <c r="D8" s="8" t="s">
        <v>16</v>
      </c>
      <c r="E8" s="8">
        <v>1191.77</v>
      </c>
      <c r="F8" s="17">
        <f>E8*C8</f>
        <v>65015.224694999997</v>
      </c>
    </row>
    <row r="9" spans="1:7" ht="102">
      <c r="A9" s="6" t="s">
        <v>20</v>
      </c>
      <c r="B9" s="7" t="s">
        <v>56</v>
      </c>
      <c r="C9" s="5">
        <v>54.51</v>
      </c>
      <c r="D9" s="8" t="s">
        <v>16</v>
      </c>
      <c r="E9" s="8">
        <v>6543.32</v>
      </c>
      <c r="F9" s="17">
        <f t="shared" si="0"/>
        <v>356676.37319999997</v>
      </c>
    </row>
    <row r="10" spans="1:7" ht="18.75">
      <c r="A10" s="6">
        <v>6</v>
      </c>
      <c r="B10" s="11" t="s">
        <v>43</v>
      </c>
      <c r="C10" s="5"/>
      <c r="D10" s="8"/>
      <c r="E10" s="8"/>
      <c r="F10" s="17"/>
    </row>
    <row r="11" spans="1:7" ht="15.75">
      <c r="A11" s="6" t="s">
        <v>57</v>
      </c>
      <c r="B11" s="7" t="s">
        <v>58</v>
      </c>
      <c r="C11" s="5">
        <v>32.705950000000001</v>
      </c>
      <c r="D11" s="8" t="s">
        <v>16</v>
      </c>
      <c r="E11" s="8">
        <v>364.32</v>
      </c>
      <c r="F11" s="17">
        <f t="shared" si="0"/>
        <v>11915.431704000001</v>
      </c>
    </row>
    <row r="12" spans="1:7" ht="15.75">
      <c r="A12" s="6" t="s">
        <v>59</v>
      </c>
      <c r="B12" s="7" t="s">
        <v>60</v>
      </c>
      <c r="C12" s="5">
        <v>23.44</v>
      </c>
      <c r="D12" s="8" t="s">
        <v>16</v>
      </c>
      <c r="E12" s="8">
        <v>788.13</v>
      </c>
      <c r="F12" s="17">
        <f t="shared" si="0"/>
        <v>18473.767200000002</v>
      </c>
    </row>
    <row r="13" spans="1:7" ht="15.75">
      <c r="A13" s="6" t="s">
        <v>61</v>
      </c>
      <c r="B13" s="7" t="s">
        <v>62</v>
      </c>
      <c r="C13" s="5">
        <v>54.55</v>
      </c>
      <c r="D13" s="8" t="s">
        <v>16</v>
      </c>
      <c r="E13" s="8">
        <v>756.83</v>
      </c>
      <c r="F13" s="17">
        <f t="shared" si="0"/>
        <v>41285.076500000003</v>
      </c>
    </row>
    <row r="14" spans="1:7" ht="15.75">
      <c r="A14" s="6" t="s">
        <v>63</v>
      </c>
      <c r="B14" s="7" t="s">
        <v>64</v>
      </c>
      <c r="C14" s="5">
        <v>46.878500000000003</v>
      </c>
      <c r="D14" s="8" t="s">
        <v>16</v>
      </c>
      <c r="E14" s="8">
        <v>482.26</v>
      </c>
      <c r="F14" s="17">
        <f t="shared" si="0"/>
        <v>22607.625410000001</v>
      </c>
    </row>
    <row r="15" spans="1:7" ht="15.75">
      <c r="A15" s="6" t="s">
        <v>65</v>
      </c>
      <c r="B15" s="7" t="s">
        <v>66</v>
      </c>
      <c r="C15" s="5">
        <v>46.34</v>
      </c>
      <c r="D15" s="8" t="s">
        <v>16</v>
      </c>
      <c r="E15" s="8">
        <v>167.7</v>
      </c>
      <c r="F15" s="17">
        <f t="shared" si="0"/>
        <v>7771.2179999999998</v>
      </c>
    </row>
    <row r="16" spans="1:7">
      <c r="A16" s="12"/>
      <c r="B16" s="27"/>
      <c r="C16" s="27"/>
      <c r="D16" s="27"/>
      <c r="E16" s="27"/>
      <c r="F16" s="13">
        <f>SUM(F5:F15)</f>
        <v>542863.69010949996</v>
      </c>
    </row>
    <row r="17" spans="1:6">
      <c r="A17" s="14"/>
      <c r="B17" s="15"/>
      <c r="C17" s="15"/>
      <c r="D17" s="15"/>
      <c r="E17" s="15"/>
      <c r="F17" s="16"/>
    </row>
    <row r="18" spans="1:6">
      <c r="A18" s="14"/>
      <c r="B18" s="15"/>
      <c r="C18" s="15"/>
      <c r="D18" s="15"/>
      <c r="E18" s="15"/>
      <c r="F18" s="16"/>
    </row>
    <row r="19" spans="1:6" ht="43.5" customHeight="1">
      <c r="B19" s="28" t="s">
        <v>50</v>
      </c>
      <c r="C19" s="28"/>
      <c r="D19" s="28"/>
      <c r="E19" s="28"/>
      <c r="F19" s="28"/>
    </row>
    <row r="22" spans="1:6" ht="41.25" customHeight="1"/>
  </sheetData>
  <mergeCells count="5">
    <mergeCell ref="A1:F1"/>
    <mergeCell ref="A2:F2"/>
    <mergeCell ref="A3:F3"/>
    <mergeCell ref="B16:E16"/>
    <mergeCell ref="B19:F19"/>
  </mergeCells>
  <pageMargins left="0.2" right="0.16" top="0.75" bottom="0.28999999999999998" header="0.3" footer="0.17"/>
  <pageSetup orientation="portrait" verticalDpi="0" r:id="rId1"/>
</worksheet>
</file>

<file path=xl/worksheets/sheet5.xml><?xml version="1.0" encoding="utf-8"?>
<worksheet xmlns="http://schemas.openxmlformats.org/spreadsheetml/2006/main" xmlns:r="http://schemas.openxmlformats.org/officeDocument/2006/relationships">
  <dimension ref="A1:G19"/>
  <sheetViews>
    <sheetView topLeftCell="A13" workbookViewId="0">
      <selection activeCell="B7" sqref="B7"/>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2" t="s">
        <v>0</v>
      </c>
      <c r="B1" s="23"/>
      <c r="C1" s="23"/>
      <c r="D1" s="23"/>
      <c r="E1" s="23"/>
      <c r="F1" s="23"/>
      <c r="G1" s="1"/>
    </row>
    <row r="2" spans="1:7" ht="18.75">
      <c r="A2" s="24" t="s">
        <v>1</v>
      </c>
      <c r="B2" s="25"/>
      <c r="C2" s="25"/>
      <c r="D2" s="25"/>
      <c r="E2" s="25"/>
      <c r="F2" s="25"/>
      <c r="G2" s="1"/>
    </row>
    <row r="3" spans="1:7" ht="21" customHeight="1">
      <c r="A3" s="26" t="s">
        <v>111</v>
      </c>
      <c r="B3" s="26"/>
      <c r="C3" s="26"/>
      <c r="D3" s="26"/>
      <c r="E3" s="26"/>
      <c r="F3" s="26"/>
      <c r="G3" s="2"/>
    </row>
    <row r="4" spans="1:7">
      <c r="A4" s="3" t="s">
        <v>3</v>
      </c>
      <c r="B4" s="3" t="s">
        <v>4</v>
      </c>
      <c r="C4" s="3" t="s">
        <v>52</v>
      </c>
      <c r="D4" s="3" t="s">
        <v>6</v>
      </c>
      <c r="E4" s="3" t="s">
        <v>7</v>
      </c>
      <c r="F4" s="3" t="s">
        <v>8</v>
      </c>
    </row>
    <row r="5" spans="1:7" ht="24">
      <c r="A5" s="10">
        <v>1</v>
      </c>
      <c r="B5" s="10" t="s">
        <v>80</v>
      </c>
      <c r="C5" s="10">
        <v>1</v>
      </c>
      <c r="D5" s="10" t="s">
        <v>10</v>
      </c>
      <c r="E5" s="10">
        <v>243.77</v>
      </c>
      <c r="F5" s="20">
        <f>E5*C5</f>
        <v>243.77</v>
      </c>
    </row>
    <row r="6" spans="1:7" ht="114.75">
      <c r="A6" s="6" t="s">
        <v>11</v>
      </c>
      <c r="B6" s="7" t="s">
        <v>12</v>
      </c>
      <c r="C6" s="5">
        <v>51.24</v>
      </c>
      <c r="D6" s="8" t="s">
        <v>13</v>
      </c>
      <c r="E6" s="8">
        <v>112.53</v>
      </c>
      <c r="F6" s="20">
        <f t="shared" ref="F6:F15" si="0">E6*C6</f>
        <v>5766.0372000000007</v>
      </c>
    </row>
    <row r="7" spans="1:7" ht="89.25">
      <c r="A7" s="6" t="s">
        <v>14</v>
      </c>
      <c r="B7" s="18" t="s">
        <v>15</v>
      </c>
      <c r="C7" s="5">
        <v>19.12</v>
      </c>
      <c r="D7" s="8" t="s">
        <v>16</v>
      </c>
      <c r="E7" s="8">
        <v>228.47</v>
      </c>
      <c r="F7" s="20">
        <f t="shared" si="0"/>
        <v>4368.3464000000004</v>
      </c>
    </row>
    <row r="8" spans="1:7" ht="63.75">
      <c r="A8" s="6" t="s">
        <v>54</v>
      </c>
      <c r="B8" s="7" t="s">
        <v>55</v>
      </c>
      <c r="C8" s="5">
        <v>32.119999999999997</v>
      </c>
      <c r="D8" s="8" t="s">
        <v>16</v>
      </c>
      <c r="E8" s="8">
        <v>1191.77</v>
      </c>
      <c r="F8" s="20">
        <f t="shared" si="0"/>
        <v>38279.652399999999</v>
      </c>
    </row>
    <row r="9" spans="1:7" ht="102">
      <c r="A9" s="6" t="s">
        <v>20</v>
      </c>
      <c r="B9" s="7" t="s">
        <v>56</v>
      </c>
      <c r="C9" s="5">
        <v>31.86</v>
      </c>
      <c r="D9" s="8" t="s">
        <v>16</v>
      </c>
      <c r="E9" s="8">
        <v>6543.32</v>
      </c>
      <c r="F9" s="20">
        <f t="shared" si="0"/>
        <v>208470.1752</v>
      </c>
    </row>
    <row r="10" spans="1:7" ht="18.75">
      <c r="A10" s="6">
        <v>6</v>
      </c>
      <c r="B10" s="11" t="s">
        <v>43</v>
      </c>
      <c r="C10" s="5"/>
      <c r="D10" s="8"/>
      <c r="E10" s="8"/>
      <c r="F10" s="20"/>
    </row>
    <row r="11" spans="1:7" ht="15.75">
      <c r="A11" s="6" t="s">
        <v>57</v>
      </c>
      <c r="B11" s="7" t="s">
        <v>97</v>
      </c>
      <c r="C11" s="5">
        <v>19.12</v>
      </c>
      <c r="D11" s="8" t="s">
        <v>16</v>
      </c>
      <c r="E11" s="8">
        <v>377.81</v>
      </c>
      <c r="F11" s="20">
        <f t="shared" si="0"/>
        <v>7223.7272000000003</v>
      </c>
    </row>
    <row r="12" spans="1:7" ht="15.75">
      <c r="A12" s="6" t="s">
        <v>59</v>
      </c>
      <c r="B12" s="7" t="s">
        <v>60</v>
      </c>
      <c r="C12" s="5">
        <v>13.68</v>
      </c>
      <c r="D12" s="8" t="s">
        <v>16</v>
      </c>
      <c r="E12" s="8">
        <v>788.13</v>
      </c>
      <c r="F12" s="20">
        <f t="shared" si="0"/>
        <v>10781.618399999999</v>
      </c>
    </row>
    <row r="13" spans="1:7" ht="15.75">
      <c r="A13" s="6" t="s">
        <v>61</v>
      </c>
      <c r="B13" s="7" t="s">
        <v>62</v>
      </c>
      <c r="C13" s="5">
        <v>32.119999999999997</v>
      </c>
      <c r="D13" s="8" t="s">
        <v>16</v>
      </c>
      <c r="E13" s="8">
        <v>756.83</v>
      </c>
      <c r="F13" s="20">
        <f t="shared" si="0"/>
        <v>24309.3796</v>
      </c>
    </row>
    <row r="14" spans="1:7" ht="15.75">
      <c r="A14" s="6" t="s">
        <v>63</v>
      </c>
      <c r="B14" s="7" t="s">
        <v>64</v>
      </c>
      <c r="C14" s="5">
        <v>27.36</v>
      </c>
      <c r="D14" s="8" t="s">
        <v>16</v>
      </c>
      <c r="E14" s="8">
        <v>482.26</v>
      </c>
      <c r="F14" s="20">
        <f t="shared" si="0"/>
        <v>13194.633599999999</v>
      </c>
    </row>
    <row r="15" spans="1:7" ht="15.75">
      <c r="A15" s="6" t="s">
        <v>65</v>
      </c>
      <c r="B15" s="7" t="s">
        <v>66</v>
      </c>
      <c r="C15" s="5">
        <v>51.24</v>
      </c>
      <c r="D15" s="8" t="s">
        <v>16</v>
      </c>
      <c r="E15" s="8">
        <v>167.7</v>
      </c>
      <c r="F15" s="20">
        <f t="shared" si="0"/>
        <v>8592.9480000000003</v>
      </c>
    </row>
    <row r="16" spans="1:7">
      <c r="A16" s="12"/>
      <c r="B16" s="27"/>
      <c r="C16" s="27"/>
      <c r="D16" s="27"/>
      <c r="E16" s="27"/>
      <c r="F16" s="13">
        <f>SUM(F5:F15)</f>
        <v>321230.28799999994</v>
      </c>
    </row>
    <row r="17" spans="1:6">
      <c r="A17" s="14"/>
      <c r="B17" s="15"/>
      <c r="C17" s="15"/>
      <c r="D17" s="15"/>
      <c r="E17" s="15"/>
      <c r="F17" s="16"/>
    </row>
    <row r="18" spans="1:6">
      <c r="A18" s="14"/>
      <c r="B18" s="15"/>
      <c r="C18" s="15"/>
      <c r="D18" s="15"/>
      <c r="E18" s="15"/>
      <c r="F18" s="16"/>
    </row>
    <row r="19" spans="1:6" ht="41.25" customHeight="1">
      <c r="B19" s="28" t="s">
        <v>95</v>
      </c>
      <c r="C19" s="28"/>
      <c r="D19" s="28"/>
      <c r="E19" s="28"/>
      <c r="F19" s="28"/>
    </row>
  </sheetData>
  <mergeCells count="5">
    <mergeCell ref="A1:F1"/>
    <mergeCell ref="A2:F2"/>
    <mergeCell ref="A3:F3"/>
    <mergeCell ref="B16:E16"/>
    <mergeCell ref="B19:F19"/>
  </mergeCells>
  <pageMargins left="0.16" right="0.22"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dimension ref="A1:G19"/>
  <sheetViews>
    <sheetView topLeftCell="A13" workbookViewId="0">
      <selection sqref="A1:XFD104857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2" t="s">
        <v>0</v>
      </c>
      <c r="B1" s="23"/>
      <c r="C1" s="23"/>
      <c r="D1" s="23"/>
      <c r="E1" s="23"/>
      <c r="F1" s="23"/>
      <c r="G1" s="1"/>
    </row>
    <row r="2" spans="1:7" ht="18.75">
      <c r="A2" s="24" t="s">
        <v>1</v>
      </c>
      <c r="B2" s="25"/>
      <c r="C2" s="25"/>
      <c r="D2" s="25"/>
      <c r="E2" s="25"/>
      <c r="F2" s="25"/>
      <c r="G2" s="1"/>
    </row>
    <row r="3" spans="1:7" ht="21" customHeight="1">
      <c r="A3" s="26" t="s">
        <v>96</v>
      </c>
      <c r="B3" s="26"/>
      <c r="C3" s="26"/>
      <c r="D3" s="26"/>
      <c r="E3" s="26"/>
      <c r="F3" s="26"/>
      <c r="G3" s="2"/>
    </row>
    <row r="4" spans="1:7">
      <c r="A4" s="3" t="s">
        <v>3</v>
      </c>
      <c r="B4" s="3" t="s">
        <v>4</v>
      </c>
      <c r="C4" s="3" t="s">
        <v>52</v>
      </c>
      <c r="D4" s="3" t="s">
        <v>6</v>
      </c>
      <c r="E4" s="3" t="s">
        <v>7</v>
      </c>
      <c r="F4" s="3" t="s">
        <v>8</v>
      </c>
    </row>
    <row r="5" spans="1:7" ht="24">
      <c r="A5" s="10">
        <v>1</v>
      </c>
      <c r="B5" s="10" t="s">
        <v>80</v>
      </c>
      <c r="C5" s="10">
        <v>1</v>
      </c>
      <c r="D5" s="10" t="s">
        <v>10</v>
      </c>
      <c r="E5" s="10">
        <v>243.77</v>
      </c>
      <c r="F5" s="20">
        <f>E5*C5</f>
        <v>243.77</v>
      </c>
    </row>
    <row r="6" spans="1:7" ht="114.75">
      <c r="A6" s="6" t="s">
        <v>11</v>
      </c>
      <c r="B6" s="7" t="s">
        <v>12</v>
      </c>
      <c r="C6" s="5">
        <v>15.18</v>
      </c>
      <c r="D6" s="8" t="s">
        <v>13</v>
      </c>
      <c r="E6" s="8">
        <v>112.53</v>
      </c>
      <c r="F6" s="20">
        <f t="shared" ref="F6:F15" si="0">E6*C6</f>
        <v>1708.2054000000001</v>
      </c>
    </row>
    <row r="7" spans="1:7" ht="89.25">
      <c r="A7" s="6" t="s">
        <v>14</v>
      </c>
      <c r="B7" s="18" t="s">
        <v>15</v>
      </c>
      <c r="C7" s="5">
        <v>5.66</v>
      </c>
      <c r="D7" s="8" t="s">
        <v>16</v>
      </c>
      <c r="E7" s="8">
        <v>228.47</v>
      </c>
      <c r="F7" s="20">
        <f t="shared" si="0"/>
        <v>1293.1402</v>
      </c>
    </row>
    <row r="8" spans="1:7" ht="63.75">
      <c r="A8" s="6" t="s">
        <v>54</v>
      </c>
      <c r="B8" s="7" t="s">
        <v>55</v>
      </c>
      <c r="C8" s="5">
        <v>9.52</v>
      </c>
      <c r="D8" s="8" t="s">
        <v>16</v>
      </c>
      <c r="E8" s="8">
        <v>1191.77</v>
      </c>
      <c r="F8" s="20">
        <f t="shared" si="0"/>
        <v>11345.650399999999</v>
      </c>
    </row>
    <row r="9" spans="1:7" ht="102">
      <c r="A9" s="6" t="s">
        <v>20</v>
      </c>
      <c r="B9" s="7" t="s">
        <v>56</v>
      </c>
      <c r="C9" s="5">
        <v>67.969999990000005</v>
      </c>
      <c r="D9" s="8" t="s">
        <v>16</v>
      </c>
      <c r="E9" s="8">
        <v>6543.32</v>
      </c>
      <c r="F9" s="20">
        <f t="shared" si="0"/>
        <v>444749.46033456683</v>
      </c>
    </row>
    <row r="10" spans="1:7" ht="18.75">
      <c r="A10" s="6">
        <v>6</v>
      </c>
      <c r="B10" s="11" t="s">
        <v>43</v>
      </c>
      <c r="C10" s="5"/>
      <c r="D10" s="8"/>
      <c r="E10" s="8"/>
      <c r="F10" s="20"/>
    </row>
    <row r="11" spans="1:7" ht="15.75">
      <c r="A11" s="6" t="s">
        <v>57</v>
      </c>
      <c r="B11" s="7" t="s">
        <v>97</v>
      </c>
      <c r="C11" s="5">
        <v>5.66</v>
      </c>
      <c r="D11" s="8" t="s">
        <v>16</v>
      </c>
      <c r="E11" s="8">
        <v>377.81</v>
      </c>
      <c r="F11" s="20">
        <f t="shared" si="0"/>
        <v>2138.4045999999998</v>
      </c>
    </row>
    <row r="12" spans="1:7" ht="15.75">
      <c r="A12" s="6" t="s">
        <v>59</v>
      </c>
      <c r="B12" s="7" t="s">
        <v>60</v>
      </c>
      <c r="C12" s="5">
        <v>38.878830000000001</v>
      </c>
      <c r="D12" s="8" t="s">
        <v>16</v>
      </c>
      <c r="E12" s="8">
        <v>788.13</v>
      </c>
      <c r="F12" s="20">
        <f t="shared" si="0"/>
        <v>30641.572287899999</v>
      </c>
    </row>
    <row r="13" spans="1:7" ht="15.75">
      <c r="A13" s="6" t="s">
        <v>61</v>
      </c>
      <c r="B13" s="7" t="s">
        <v>62</v>
      </c>
      <c r="C13" s="5">
        <v>9.52</v>
      </c>
      <c r="D13" s="8" t="s">
        <v>16</v>
      </c>
      <c r="E13" s="8">
        <v>756.83</v>
      </c>
      <c r="F13" s="20">
        <f t="shared" si="0"/>
        <v>7205.0216</v>
      </c>
    </row>
    <row r="14" spans="1:7" ht="15.75">
      <c r="A14" s="6" t="s">
        <v>63</v>
      </c>
      <c r="B14" s="7" t="s">
        <v>64</v>
      </c>
      <c r="C14" s="5">
        <v>77.757599999999996</v>
      </c>
      <c r="D14" s="8" t="s">
        <v>16</v>
      </c>
      <c r="E14" s="8">
        <v>482.26</v>
      </c>
      <c r="F14" s="20">
        <f t="shared" si="0"/>
        <v>37499.380175999999</v>
      </c>
    </row>
    <row r="15" spans="1:7" ht="15.75">
      <c r="A15" s="6" t="s">
        <v>65</v>
      </c>
      <c r="B15" s="7" t="s">
        <v>66</v>
      </c>
      <c r="C15" s="5">
        <v>15.18</v>
      </c>
      <c r="D15" s="8" t="s">
        <v>16</v>
      </c>
      <c r="E15" s="8">
        <v>167.7</v>
      </c>
      <c r="F15" s="20">
        <f t="shared" si="0"/>
        <v>2545.6859999999997</v>
      </c>
    </row>
    <row r="16" spans="1:7">
      <c r="A16" s="12"/>
      <c r="B16" s="27"/>
      <c r="C16" s="27"/>
      <c r="D16" s="27"/>
      <c r="E16" s="27"/>
      <c r="F16" s="13">
        <f>SUM(F5:F15)</f>
        <v>539370.29099846678</v>
      </c>
    </row>
    <row r="17" spans="1:6">
      <c r="A17" s="14"/>
      <c r="B17" s="15"/>
      <c r="C17" s="15"/>
      <c r="D17" s="15"/>
      <c r="E17" s="15"/>
      <c r="F17" s="16"/>
    </row>
    <row r="18" spans="1:6">
      <c r="A18" s="14"/>
      <c r="B18" s="15"/>
      <c r="C18" s="15"/>
      <c r="D18" s="15"/>
      <c r="E18" s="15"/>
      <c r="F18" s="16"/>
    </row>
    <row r="19" spans="1:6" ht="41.25" customHeight="1">
      <c r="B19" s="28" t="s">
        <v>95</v>
      </c>
      <c r="C19" s="28"/>
      <c r="D19" s="28"/>
      <c r="E19" s="28"/>
      <c r="F19" s="28"/>
    </row>
  </sheetData>
  <mergeCells count="5">
    <mergeCell ref="A1:F1"/>
    <mergeCell ref="A2:F2"/>
    <mergeCell ref="A3:F3"/>
    <mergeCell ref="B16:E16"/>
    <mergeCell ref="B19:F19"/>
  </mergeCells>
  <pageMargins left="0.16" right="0.16"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dimension ref="A1:G23"/>
  <sheetViews>
    <sheetView topLeftCell="A13" workbookViewId="0">
      <selection activeCell="F7" sqref="F7"/>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2" t="s">
        <v>0</v>
      </c>
      <c r="B1" s="23"/>
      <c r="C1" s="23"/>
      <c r="D1" s="23"/>
      <c r="E1" s="23"/>
      <c r="F1" s="23"/>
      <c r="G1" s="1"/>
    </row>
    <row r="2" spans="1:7" ht="18.75">
      <c r="A2" s="24" t="s">
        <v>1</v>
      </c>
      <c r="B2" s="25"/>
      <c r="C2" s="25"/>
      <c r="D2" s="25"/>
      <c r="E2" s="25"/>
      <c r="F2" s="25"/>
      <c r="G2" s="1"/>
    </row>
    <row r="3" spans="1:7" ht="30" customHeight="1">
      <c r="A3" s="26" t="s">
        <v>120</v>
      </c>
      <c r="B3" s="26"/>
      <c r="C3" s="26"/>
      <c r="D3" s="26"/>
      <c r="E3" s="26"/>
      <c r="F3" s="26"/>
      <c r="G3" s="2"/>
    </row>
    <row r="4" spans="1:7">
      <c r="A4" s="3" t="s">
        <v>3</v>
      </c>
      <c r="B4" s="3" t="s">
        <v>4</v>
      </c>
      <c r="C4" s="3" t="s">
        <v>52</v>
      </c>
      <c r="D4" s="3" t="s">
        <v>6</v>
      </c>
      <c r="E4" s="3" t="s">
        <v>7</v>
      </c>
      <c r="F4" s="3" t="s">
        <v>8</v>
      </c>
    </row>
    <row r="5" spans="1:7" ht="21">
      <c r="A5" s="6">
        <v>1</v>
      </c>
      <c r="B5" s="6" t="s">
        <v>121</v>
      </c>
      <c r="C5" s="6">
        <v>3</v>
      </c>
      <c r="D5" s="6" t="s">
        <v>10</v>
      </c>
      <c r="E5" s="6">
        <v>243.53</v>
      </c>
      <c r="F5" s="6">
        <f>E5*C5</f>
        <v>730.59</v>
      </c>
    </row>
    <row r="6" spans="1:7" ht="114.75">
      <c r="A6" s="6" t="s">
        <v>11</v>
      </c>
      <c r="B6" s="7" t="s">
        <v>12</v>
      </c>
      <c r="C6" s="5">
        <v>92.183520000000001</v>
      </c>
      <c r="D6" s="8" t="s">
        <v>13</v>
      </c>
      <c r="E6" s="8">
        <v>112.53</v>
      </c>
      <c r="F6" s="6">
        <f t="shared" ref="F6:F19" si="0">E6*C6</f>
        <v>10373.411505600001</v>
      </c>
    </row>
    <row r="7" spans="1:7" ht="89.25">
      <c r="A7" s="6" t="s">
        <v>14</v>
      </c>
      <c r="B7" s="18" t="s">
        <v>15</v>
      </c>
      <c r="C7" s="5">
        <v>10.63</v>
      </c>
      <c r="D7" s="8" t="s">
        <v>16</v>
      </c>
      <c r="E7" s="8">
        <v>228.47</v>
      </c>
      <c r="F7" s="6">
        <f t="shared" si="0"/>
        <v>2428.6361000000002</v>
      </c>
    </row>
    <row r="8" spans="1:7" ht="63.75">
      <c r="A8" s="6" t="s">
        <v>54</v>
      </c>
      <c r="B8" s="7" t="s">
        <v>55</v>
      </c>
      <c r="C8" s="5">
        <v>17.71</v>
      </c>
      <c r="D8" s="8" t="s">
        <v>16</v>
      </c>
      <c r="E8" s="8">
        <v>1191.77</v>
      </c>
      <c r="F8" s="6">
        <f t="shared" si="0"/>
        <v>21106.2467</v>
      </c>
    </row>
    <row r="9" spans="1:7" ht="102">
      <c r="A9" s="6" t="s">
        <v>86</v>
      </c>
      <c r="B9" s="7" t="s">
        <v>69</v>
      </c>
      <c r="C9" s="5">
        <v>14.869899999999999</v>
      </c>
      <c r="D9" s="8" t="s">
        <v>16</v>
      </c>
      <c r="E9" s="8">
        <v>5913.66</v>
      </c>
      <c r="F9" s="5">
        <f>E9*C9</f>
        <v>87935.532833999998</v>
      </c>
    </row>
    <row r="10" spans="1:7" ht="89.25">
      <c r="A10" s="6" t="s">
        <v>87</v>
      </c>
      <c r="B10" s="7" t="s">
        <v>71</v>
      </c>
      <c r="C10" s="5">
        <v>38.229999999999997</v>
      </c>
      <c r="D10" s="8" t="s">
        <v>16</v>
      </c>
      <c r="E10" s="8">
        <v>2788.17</v>
      </c>
      <c r="F10" s="5">
        <f t="shared" si="0"/>
        <v>106591.73909999999</v>
      </c>
    </row>
    <row r="11" spans="1:7" ht="63.75">
      <c r="A11" s="19" t="s">
        <v>88</v>
      </c>
      <c r="B11" s="7" t="s">
        <v>73</v>
      </c>
      <c r="C11" s="5">
        <v>297.39999999999998</v>
      </c>
      <c r="D11" s="8" t="s">
        <v>74</v>
      </c>
      <c r="E11" s="8">
        <v>259.29000000000002</v>
      </c>
      <c r="F11" s="5">
        <f>E11*C11</f>
        <v>77112.846000000005</v>
      </c>
    </row>
    <row r="12" spans="1:7" ht="102">
      <c r="A12" s="19" t="s">
        <v>122</v>
      </c>
      <c r="B12" s="7" t="s">
        <v>76</v>
      </c>
      <c r="C12" s="5">
        <v>2.36</v>
      </c>
      <c r="D12" s="8" t="s">
        <v>16</v>
      </c>
      <c r="E12" s="8">
        <v>6219.21</v>
      </c>
      <c r="F12" s="5">
        <f t="shared" si="0"/>
        <v>14677.335599999999</v>
      </c>
    </row>
    <row r="13" spans="1:7" ht="89.25">
      <c r="A13" s="19" t="s">
        <v>123</v>
      </c>
      <c r="B13" s="7" t="s">
        <v>78</v>
      </c>
      <c r="C13" s="5">
        <v>0.20830000000000001</v>
      </c>
      <c r="D13" s="8" t="s">
        <v>32</v>
      </c>
      <c r="E13" s="8">
        <v>53433.91</v>
      </c>
      <c r="F13" s="5">
        <f t="shared" si="0"/>
        <v>11130.283453000002</v>
      </c>
    </row>
    <row r="14" spans="1:7" ht="18.75">
      <c r="A14" s="6">
        <v>12</v>
      </c>
      <c r="B14" s="11" t="s">
        <v>43</v>
      </c>
      <c r="C14" s="5"/>
      <c r="D14" s="8"/>
      <c r="E14" s="8"/>
      <c r="F14" s="5"/>
    </row>
    <row r="15" spans="1:7" ht="15.75">
      <c r="A15" s="6" t="s">
        <v>57</v>
      </c>
      <c r="B15" s="7" t="s">
        <v>44</v>
      </c>
      <c r="C15" s="5">
        <v>10.63</v>
      </c>
      <c r="D15" s="8" t="s">
        <v>16</v>
      </c>
      <c r="E15" s="8">
        <v>377.8</v>
      </c>
      <c r="F15" s="5">
        <f t="shared" si="0"/>
        <v>4016.0140000000006</v>
      </c>
    </row>
    <row r="16" spans="1:7" ht="15.75">
      <c r="A16" s="6" t="s">
        <v>59</v>
      </c>
      <c r="B16" s="7" t="s">
        <v>45</v>
      </c>
      <c r="C16" s="5">
        <v>27.47</v>
      </c>
      <c r="D16" s="8" t="s">
        <v>16</v>
      </c>
      <c r="E16" s="8">
        <v>788.13</v>
      </c>
      <c r="F16" s="5">
        <f t="shared" si="0"/>
        <v>21649.931099999998</v>
      </c>
    </row>
    <row r="17" spans="1:6" ht="15.75">
      <c r="A17" s="6" t="s">
        <v>61</v>
      </c>
      <c r="B17" s="7" t="s">
        <v>109</v>
      </c>
      <c r="C17" s="5">
        <v>55.943800000000003</v>
      </c>
      <c r="D17" s="8" t="s">
        <v>16</v>
      </c>
      <c r="E17" s="8">
        <v>756.83</v>
      </c>
      <c r="F17" s="5">
        <f t="shared" si="0"/>
        <v>42339.946154000005</v>
      </c>
    </row>
    <row r="18" spans="1:6" ht="15.75">
      <c r="A18" s="6" t="s">
        <v>63</v>
      </c>
      <c r="B18" s="7" t="s">
        <v>46</v>
      </c>
      <c r="C18" s="5">
        <v>15.42</v>
      </c>
      <c r="D18" s="8" t="s">
        <v>16</v>
      </c>
      <c r="E18" s="8">
        <v>482.26</v>
      </c>
      <c r="F18" s="5">
        <f t="shared" si="0"/>
        <v>7436.4492</v>
      </c>
    </row>
    <row r="19" spans="1:6" ht="15.75">
      <c r="A19" s="6" t="s">
        <v>65</v>
      </c>
      <c r="B19" s="7" t="s">
        <v>66</v>
      </c>
      <c r="C19" s="5">
        <v>92.18</v>
      </c>
      <c r="D19" s="8" t="s">
        <v>16</v>
      </c>
      <c r="E19" s="8">
        <v>167.71</v>
      </c>
      <c r="F19" s="5">
        <f t="shared" si="0"/>
        <v>15459.507800000001</v>
      </c>
    </row>
    <row r="20" spans="1:6">
      <c r="A20" s="12"/>
      <c r="B20" s="27"/>
      <c r="C20" s="27"/>
      <c r="D20" s="27"/>
      <c r="E20" s="27"/>
      <c r="F20" s="13">
        <f>SUM(F5:F19)</f>
        <v>422988.46954660001</v>
      </c>
    </row>
    <row r="21" spans="1:6">
      <c r="A21" s="14"/>
      <c r="B21" s="15"/>
      <c r="C21" s="15"/>
      <c r="D21" s="15"/>
      <c r="E21" s="15"/>
      <c r="F21" s="16"/>
    </row>
    <row r="22" spans="1:6">
      <c r="A22" s="14"/>
      <c r="B22" s="15"/>
      <c r="C22" s="15"/>
      <c r="D22" s="15"/>
      <c r="E22" s="15"/>
      <c r="F22" s="16"/>
    </row>
    <row r="23" spans="1:6" ht="41.25" customHeight="1">
      <c r="B23" s="28" t="s">
        <v>95</v>
      </c>
      <c r="C23" s="28"/>
      <c r="D23" s="28"/>
      <c r="E23" s="28"/>
      <c r="F23" s="28"/>
    </row>
  </sheetData>
  <mergeCells count="5">
    <mergeCell ref="A1:F1"/>
    <mergeCell ref="A2:F2"/>
    <mergeCell ref="A3:F3"/>
    <mergeCell ref="B20:E20"/>
    <mergeCell ref="B23:F23"/>
  </mergeCells>
  <pageMargins left="0.16" right="0.16" top="0.38" bottom="0.35" header="0.3" footer="0.31"/>
  <pageSetup orientation="portrait" verticalDpi="0" r:id="rId1"/>
</worksheet>
</file>

<file path=xl/worksheets/sheet8.xml><?xml version="1.0" encoding="utf-8"?>
<worksheet xmlns="http://schemas.openxmlformats.org/spreadsheetml/2006/main" xmlns:r="http://schemas.openxmlformats.org/officeDocument/2006/relationships">
  <dimension ref="A1:F19"/>
  <sheetViews>
    <sheetView topLeftCell="A10" workbookViewId="0">
      <selection sqref="A1:XFD104857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6" ht="18.75">
      <c r="A1" s="22" t="s">
        <v>0</v>
      </c>
      <c r="B1" s="23"/>
      <c r="C1" s="23"/>
      <c r="D1" s="23"/>
      <c r="E1" s="23"/>
      <c r="F1" s="23"/>
    </row>
    <row r="2" spans="1:6" ht="18.75">
      <c r="A2" s="24" t="s">
        <v>1</v>
      </c>
      <c r="B2" s="25"/>
      <c r="C2" s="25"/>
      <c r="D2" s="25"/>
      <c r="E2" s="25"/>
      <c r="F2" s="25"/>
    </row>
    <row r="3" spans="1:6" ht="30.75" customHeight="1">
      <c r="A3" s="26" t="s">
        <v>119</v>
      </c>
      <c r="B3" s="26"/>
      <c r="C3" s="26"/>
      <c r="D3" s="26"/>
      <c r="E3" s="26"/>
      <c r="F3" s="26"/>
    </row>
    <row r="4" spans="1:6">
      <c r="A4" s="3" t="s">
        <v>3</v>
      </c>
      <c r="B4" s="3" t="s">
        <v>4</v>
      </c>
      <c r="C4" s="3" t="s">
        <v>5</v>
      </c>
      <c r="D4" s="3" t="s">
        <v>6</v>
      </c>
      <c r="E4" s="3" t="s">
        <v>7</v>
      </c>
      <c r="F4" s="3" t="s">
        <v>8</v>
      </c>
    </row>
    <row r="5" spans="1:6" ht="21">
      <c r="A5" s="6">
        <v>1</v>
      </c>
      <c r="B5" s="6" t="s">
        <v>107</v>
      </c>
      <c r="C5" s="6">
        <v>2</v>
      </c>
      <c r="D5" s="6" t="s">
        <v>10</v>
      </c>
      <c r="E5" s="6">
        <v>243.77</v>
      </c>
      <c r="F5" s="21">
        <f t="shared" ref="F5:F15" si="0">E5*C5</f>
        <v>487.54</v>
      </c>
    </row>
    <row r="6" spans="1:6" ht="114.75">
      <c r="A6" s="6" t="s">
        <v>11</v>
      </c>
      <c r="B6" s="7" t="s">
        <v>12</v>
      </c>
      <c r="C6" s="8">
        <v>33.99</v>
      </c>
      <c r="D6" s="8" t="s">
        <v>13</v>
      </c>
      <c r="E6" s="8">
        <v>112.53</v>
      </c>
      <c r="F6" s="21">
        <f t="shared" si="0"/>
        <v>3824.8947000000003</v>
      </c>
    </row>
    <row r="7" spans="1:6" ht="89.25">
      <c r="A7" s="6" t="s">
        <v>14</v>
      </c>
      <c r="B7" s="18" t="s">
        <v>101</v>
      </c>
      <c r="C7" s="8">
        <v>12.75</v>
      </c>
      <c r="D7" s="8" t="s">
        <v>16</v>
      </c>
      <c r="E7" s="8">
        <v>228.47</v>
      </c>
      <c r="F7" s="21">
        <f t="shared" si="0"/>
        <v>2912.9924999999998</v>
      </c>
    </row>
    <row r="8" spans="1:6" ht="63.75">
      <c r="A8" s="6" t="s">
        <v>54</v>
      </c>
      <c r="B8" s="7" t="s">
        <v>55</v>
      </c>
      <c r="C8" s="8">
        <v>21.25</v>
      </c>
      <c r="D8" s="8" t="s">
        <v>16</v>
      </c>
      <c r="E8" s="8">
        <v>1191.77</v>
      </c>
      <c r="F8" s="21">
        <f t="shared" si="0"/>
        <v>25325.112499999999</v>
      </c>
    </row>
    <row r="9" spans="1:6" ht="76.5">
      <c r="A9" s="6" t="s">
        <v>20</v>
      </c>
      <c r="B9" s="7" t="s">
        <v>108</v>
      </c>
      <c r="C9" s="8">
        <v>25.49</v>
      </c>
      <c r="D9" s="8" t="s">
        <v>16</v>
      </c>
      <c r="E9" s="8">
        <v>6543.32</v>
      </c>
      <c r="F9" s="21">
        <f t="shared" si="0"/>
        <v>166789.22679999997</v>
      </c>
    </row>
    <row r="10" spans="1:6" ht="18.75">
      <c r="A10" s="10">
        <v>6</v>
      </c>
      <c r="B10" s="11" t="s">
        <v>43</v>
      </c>
      <c r="C10" s="8"/>
      <c r="D10" s="8"/>
      <c r="E10" s="8"/>
      <c r="F10" s="21"/>
    </row>
    <row r="11" spans="1:6" ht="15.75">
      <c r="A11" s="6" t="s">
        <v>57</v>
      </c>
      <c r="B11" s="7" t="s">
        <v>44</v>
      </c>
      <c r="C11" s="8">
        <v>12.75</v>
      </c>
      <c r="D11" s="8" t="s">
        <v>16</v>
      </c>
      <c r="E11" s="8">
        <v>404.77</v>
      </c>
      <c r="F11" s="21">
        <f t="shared" si="0"/>
        <v>5160.8175000000001</v>
      </c>
    </row>
    <row r="12" spans="1:6" ht="15.75">
      <c r="A12" s="6" t="s">
        <v>59</v>
      </c>
      <c r="B12" s="7" t="s">
        <v>45</v>
      </c>
      <c r="C12" s="8">
        <v>10.96</v>
      </c>
      <c r="D12" s="8" t="s">
        <v>16</v>
      </c>
      <c r="E12" s="8">
        <v>765.85</v>
      </c>
      <c r="F12" s="21">
        <f t="shared" si="0"/>
        <v>8393.7160000000003</v>
      </c>
    </row>
    <row r="13" spans="1:6" ht="15.75">
      <c r="A13" s="6" t="s">
        <v>61</v>
      </c>
      <c r="B13" s="7" t="s">
        <v>109</v>
      </c>
      <c r="C13" s="8">
        <v>21.251000000000001</v>
      </c>
      <c r="D13" s="8" t="s">
        <v>16</v>
      </c>
      <c r="E13" s="8">
        <v>730.6</v>
      </c>
      <c r="F13" s="21">
        <f t="shared" si="0"/>
        <v>15525.980600000001</v>
      </c>
    </row>
    <row r="14" spans="1:6" ht="15.75">
      <c r="A14" s="6" t="s">
        <v>63</v>
      </c>
      <c r="B14" s="7" t="s">
        <v>46</v>
      </c>
      <c r="C14" s="8">
        <v>21.92</v>
      </c>
      <c r="D14" s="8" t="s">
        <v>16</v>
      </c>
      <c r="E14" s="8">
        <v>458.72</v>
      </c>
      <c r="F14" s="21">
        <f t="shared" si="0"/>
        <v>10055.142400000001</v>
      </c>
    </row>
    <row r="15" spans="1:6" ht="15.75">
      <c r="A15" s="6" t="s">
        <v>65</v>
      </c>
      <c r="B15" s="7" t="s">
        <v>66</v>
      </c>
      <c r="C15" s="8">
        <v>33.99</v>
      </c>
      <c r="D15" s="8" t="s">
        <v>16</v>
      </c>
      <c r="E15" s="8">
        <v>167.7</v>
      </c>
      <c r="F15" s="21">
        <f t="shared" si="0"/>
        <v>5700.1229999999996</v>
      </c>
    </row>
    <row r="16" spans="1:6">
      <c r="A16" s="12"/>
      <c r="B16" s="27"/>
      <c r="C16" s="27"/>
      <c r="D16" s="27"/>
      <c r="E16" s="27"/>
      <c r="F16" s="13">
        <f>SUM(F5:F15)</f>
        <v>244175.546</v>
      </c>
    </row>
    <row r="17" spans="1:6">
      <c r="A17" s="14"/>
      <c r="B17" s="15"/>
      <c r="C17" s="15"/>
      <c r="D17" s="15"/>
      <c r="E17" s="15"/>
      <c r="F17" s="16"/>
    </row>
    <row r="18" spans="1:6">
      <c r="A18" s="14"/>
      <c r="B18" s="15"/>
      <c r="C18" s="15"/>
      <c r="D18" s="15"/>
      <c r="E18" s="15"/>
      <c r="F18" s="16"/>
    </row>
    <row r="19" spans="1:6" ht="50.25" customHeight="1">
      <c r="B19" s="28" t="s">
        <v>113</v>
      </c>
      <c r="C19" s="28"/>
      <c r="D19" s="28"/>
      <c r="E19" s="28"/>
      <c r="F19" s="28"/>
    </row>
  </sheetData>
  <mergeCells count="5">
    <mergeCell ref="A1:F1"/>
    <mergeCell ref="A2:F2"/>
    <mergeCell ref="A3:F3"/>
    <mergeCell ref="B16:E16"/>
    <mergeCell ref="B19:F19"/>
  </mergeCells>
  <pageMargins left="0.16" right="0.16"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dimension ref="A1:F18"/>
  <sheetViews>
    <sheetView topLeftCell="A7" workbookViewId="0">
      <selection activeCell="F6" sqref="F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6" ht="18.75">
      <c r="A1" s="22" t="s">
        <v>0</v>
      </c>
      <c r="B1" s="23"/>
      <c r="C1" s="23"/>
      <c r="D1" s="23"/>
      <c r="E1" s="23"/>
      <c r="F1" s="23"/>
    </row>
    <row r="2" spans="1:6" ht="18.75">
      <c r="A2" s="24" t="s">
        <v>1</v>
      </c>
      <c r="B2" s="25"/>
      <c r="C2" s="25"/>
      <c r="D2" s="25"/>
      <c r="E2" s="25"/>
      <c r="F2" s="25"/>
    </row>
    <row r="3" spans="1:6" ht="30.75" customHeight="1">
      <c r="A3" s="26" t="s">
        <v>112</v>
      </c>
      <c r="B3" s="26"/>
      <c r="C3" s="26"/>
      <c r="D3" s="26"/>
      <c r="E3" s="26"/>
      <c r="F3" s="26"/>
    </row>
    <row r="4" spans="1:6">
      <c r="A4" s="3" t="s">
        <v>3</v>
      </c>
      <c r="B4" s="3" t="s">
        <v>4</v>
      </c>
      <c r="C4" s="3" t="s">
        <v>5</v>
      </c>
      <c r="D4" s="3" t="s">
        <v>6</v>
      </c>
      <c r="E4" s="3" t="s">
        <v>7</v>
      </c>
      <c r="F4" s="3" t="s">
        <v>8</v>
      </c>
    </row>
    <row r="5" spans="1:6" ht="114.75">
      <c r="A5" s="6" t="s">
        <v>99</v>
      </c>
      <c r="B5" s="7" t="s">
        <v>12</v>
      </c>
      <c r="C5" s="8">
        <v>5.95</v>
      </c>
      <c r="D5" s="8" t="s">
        <v>13</v>
      </c>
      <c r="E5" s="8">
        <v>112.53</v>
      </c>
      <c r="F5" s="21">
        <f t="shared" ref="F5:F14" si="0">E5*C5</f>
        <v>669.55349999999999</v>
      </c>
    </row>
    <row r="6" spans="1:6" ht="89.25">
      <c r="A6" s="6" t="s">
        <v>100</v>
      </c>
      <c r="B6" s="18" t="s">
        <v>101</v>
      </c>
      <c r="C6" s="8">
        <v>2.98</v>
      </c>
      <c r="D6" s="8" t="s">
        <v>16</v>
      </c>
      <c r="E6" s="8">
        <v>228.47</v>
      </c>
      <c r="F6" s="21">
        <f t="shared" si="0"/>
        <v>680.84059999999999</v>
      </c>
    </row>
    <row r="7" spans="1:6" ht="63.75">
      <c r="A7" s="6" t="s">
        <v>102</v>
      </c>
      <c r="B7" s="7" t="s">
        <v>55</v>
      </c>
      <c r="C7" s="8">
        <v>4.96</v>
      </c>
      <c r="D7" s="8" t="s">
        <v>16</v>
      </c>
      <c r="E7" s="8">
        <v>1191.77</v>
      </c>
      <c r="F7" s="21">
        <f t="shared" si="0"/>
        <v>5911.1791999999996</v>
      </c>
    </row>
    <row r="8" spans="1:6" ht="76.5">
      <c r="A8" s="6" t="s">
        <v>103</v>
      </c>
      <c r="B8" s="7" t="s">
        <v>108</v>
      </c>
      <c r="C8" s="8">
        <v>27.760086000000001</v>
      </c>
      <c r="D8" s="8" t="s">
        <v>16</v>
      </c>
      <c r="E8" s="8">
        <v>6543.32</v>
      </c>
      <c r="F8" s="21">
        <f t="shared" si="0"/>
        <v>181643.12592552</v>
      </c>
    </row>
    <row r="9" spans="1:6" ht="18.75">
      <c r="A9" s="10">
        <v>5</v>
      </c>
      <c r="B9" s="11" t="s">
        <v>43</v>
      </c>
      <c r="C9" s="8"/>
      <c r="D9" s="8"/>
      <c r="E9" s="8"/>
      <c r="F9" s="21"/>
    </row>
    <row r="10" spans="1:6" ht="15.75">
      <c r="A10" s="6" t="s">
        <v>57</v>
      </c>
      <c r="B10" s="7" t="s">
        <v>44</v>
      </c>
      <c r="C10" s="8">
        <v>2.98</v>
      </c>
      <c r="D10" s="8" t="s">
        <v>16</v>
      </c>
      <c r="E10" s="8">
        <v>404.77</v>
      </c>
      <c r="F10" s="21">
        <f t="shared" si="0"/>
        <v>1206.2146</v>
      </c>
    </row>
    <row r="11" spans="1:6" ht="15.75">
      <c r="A11" s="6" t="s">
        <v>59</v>
      </c>
      <c r="B11" s="7" t="s">
        <v>45</v>
      </c>
      <c r="C11" s="8">
        <v>11.91</v>
      </c>
      <c r="D11" s="8" t="s">
        <v>16</v>
      </c>
      <c r="E11" s="8">
        <v>765.85</v>
      </c>
      <c r="F11" s="21">
        <f t="shared" si="0"/>
        <v>9121.2735000000011</v>
      </c>
    </row>
    <row r="12" spans="1:6" ht="15.75">
      <c r="A12" s="6" t="s">
        <v>61</v>
      </c>
      <c r="B12" s="7" t="s">
        <v>109</v>
      </c>
      <c r="C12" s="8">
        <v>4.96</v>
      </c>
      <c r="D12" s="8" t="s">
        <v>16</v>
      </c>
      <c r="E12" s="8">
        <v>730.6</v>
      </c>
      <c r="F12" s="21">
        <f t="shared" si="0"/>
        <v>3623.7760000000003</v>
      </c>
    </row>
    <row r="13" spans="1:6" ht="15.75">
      <c r="A13" s="6" t="s">
        <v>63</v>
      </c>
      <c r="B13" s="7" t="s">
        <v>46</v>
      </c>
      <c r="C13" s="8">
        <v>23.82</v>
      </c>
      <c r="D13" s="8" t="s">
        <v>16</v>
      </c>
      <c r="E13" s="8">
        <v>458.72</v>
      </c>
      <c r="F13" s="21">
        <f t="shared" si="0"/>
        <v>10926.7104</v>
      </c>
    </row>
    <row r="14" spans="1:6" ht="15.75">
      <c r="A14" s="6" t="s">
        <v>65</v>
      </c>
      <c r="B14" s="7" t="s">
        <v>66</v>
      </c>
      <c r="C14" s="8">
        <v>5.95</v>
      </c>
      <c r="D14" s="8" t="s">
        <v>16</v>
      </c>
      <c r="E14" s="8">
        <v>167.7</v>
      </c>
      <c r="F14" s="21">
        <f t="shared" si="0"/>
        <v>997.81499999999994</v>
      </c>
    </row>
    <row r="15" spans="1:6">
      <c r="A15" s="12"/>
      <c r="B15" s="27"/>
      <c r="C15" s="27"/>
      <c r="D15" s="27"/>
      <c r="E15" s="27"/>
      <c r="F15" s="13">
        <f>SUM(F5:F14)</f>
        <v>214780.48872552003</v>
      </c>
    </row>
    <row r="16" spans="1:6">
      <c r="A16" s="14"/>
      <c r="B16" s="15"/>
      <c r="C16" s="15"/>
      <c r="D16" s="15"/>
      <c r="E16" s="15"/>
      <c r="F16" s="16"/>
    </row>
    <row r="17" spans="1:6">
      <c r="A17" s="14"/>
      <c r="B17" s="15"/>
      <c r="C17" s="15"/>
      <c r="D17" s="15"/>
      <c r="E17" s="15"/>
      <c r="F17" s="16"/>
    </row>
    <row r="18" spans="1:6" ht="50.25" customHeight="1">
      <c r="B18" s="28" t="s">
        <v>113</v>
      </c>
      <c r="C18" s="28"/>
      <c r="D18" s="28"/>
      <c r="E18" s="28"/>
      <c r="F18" s="28"/>
    </row>
  </sheetData>
  <mergeCells count="5">
    <mergeCell ref="A1:F1"/>
    <mergeCell ref="A2:F2"/>
    <mergeCell ref="A3:F3"/>
    <mergeCell ref="B15:E15"/>
    <mergeCell ref="B18:F18"/>
  </mergeCells>
  <pageMargins left="0.28000000000000003" right="0.16"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Scheme No-01</vt:lpstr>
      <vt:lpstr>Scheme No-02</vt:lpstr>
      <vt:lpstr>Scheme NO-03</vt:lpstr>
      <vt:lpstr>Scheme No-04</vt:lpstr>
      <vt:lpstr>Scheme NO-05</vt:lpstr>
      <vt:lpstr>Scheme No-06</vt:lpstr>
      <vt:lpstr>Scheme No-07</vt:lpstr>
      <vt:lpstr>Schem NO-08</vt:lpstr>
      <vt:lpstr>Scheme No-09</vt:lpstr>
      <vt:lpstr>Scheme NO-10</vt:lpstr>
      <vt:lpstr>Scheme NO-11</vt:lpstr>
      <vt:lpstr>Schem NO-12</vt:lpstr>
      <vt:lpstr>Scheme NO-13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2018-05-09T06:12:31Z</cp:lastPrinted>
  <dcterms:created xsi:type="dcterms:W3CDTF">2018-05-09T05:17:18Z</dcterms:created>
  <dcterms:modified xsi:type="dcterms:W3CDTF">2018-05-09T06:12:39Z</dcterms:modified>
</cp:coreProperties>
</file>