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75" windowWidth="15255" windowHeight="7935" activeTab="2"/>
  </bookViews>
  <sheets>
    <sheet name="Sheet1" sheetId="1" r:id="rId1"/>
    <sheet name="Sheet2" sheetId="2" r:id="rId2"/>
    <sheet name="Sheet3" sheetId="3" r:id="rId3"/>
    <sheet name="Sheet4" sheetId="4" r:id="rId4"/>
    <sheet name="Sheet5" sheetId="7" r:id="rId5"/>
    <sheet name="Sheet6" sheetId="6" r:id="rId6"/>
  </sheets>
  <calcPr calcId="124519"/>
</workbook>
</file>

<file path=xl/calcChain.xml><?xml version="1.0" encoding="utf-8"?>
<calcChain xmlns="http://schemas.openxmlformats.org/spreadsheetml/2006/main">
  <c r="F19" i="6"/>
  <c r="F18"/>
  <c r="F17"/>
  <c r="F16"/>
  <c r="F15"/>
  <c r="F13"/>
  <c r="F12"/>
  <c r="F11"/>
  <c r="F10"/>
  <c r="F9"/>
  <c r="F8"/>
  <c r="F7"/>
  <c r="F20" s="1"/>
  <c r="F6"/>
  <c r="F5"/>
  <c r="F19" i="7"/>
  <c r="F18"/>
  <c r="F17"/>
  <c r="F16"/>
  <c r="F15"/>
  <c r="F13"/>
  <c r="F12"/>
  <c r="F11"/>
  <c r="F10"/>
  <c r="F9"/>
  <c r="F8"/>
  <c r="F7"/>
  <c r="F20" s="1"/>
  <c r="F6"/>
  <c r="F5"/>
  <c r="H15" i="4"/>
  <c r="H14"/>
  <c r="H13"/>
  <c r="H12"/>
  <c r="H11"/>
  <c r="H10"/>
  <c r="H9"/>
  <c r="H8"/>
  <c r="H7"/>
  <c r="H6"/>
  <c r="H5"/>
  <c r="H16" s="1"/>
  <c r="F18" i="3"/>
  <c r="F17"/>
  <c r="F16"/>
  <c r="F15"/>
  <c r="F14"/>
  <c r="F12"/>
  <c r="F11"/>
  <c r="F10"/>
  <c r="F9"/>
  <c r="F8"/>
  <c r="F7"/>
  <c r="F6"/>
  <c r="F19" s="1"/>
  <c r="F5"/>
  <c r="F19" i="2"/>
  <c r="F18"/>
  <c r="F17"/>
  <c r="F16"/>
  <c r="F15"/>
  <c r="F13"/>
  <c r="F12"/>
  <c r="F11"/>
  <c r="F10"/>
  <c r="F9"/>
  <c r="F8"/>
  <c r="F7"/>
  <c r="F20" s="1"/>
  <c r="F6"/>
  <c r="F5"/>
  <c r="F18" i="1"/>
  <c r="F17"/>
  <c r="F16"/>
  <c r="F15"/>
  <c r="F14"/>
  <c r="F12"/>
  <c r="F11"/>
  <c r="F10"/>
  <c r="F9"/>
  <c r="F8"/>
  <c r="F7"/>
  <c r="F6"/>
  <c r="F19" s="1"/>
  <c r="F5"/>
</calcChain>
</file>

<file path=xl/sharedStrings.xml><?xml version="1.0" encoding="utf-8"?>
<sst xmlns="http://schemas.openxmlformats.org/spreadsheetml/2006/main" count="287" uniqueCount="84">
  <si>
    <t>RANCHI MUNICIPAL CORPORATION, RANCHI</t>
  </si>
  <si>
    <t xml:space="preserve">BILL OF QUANTITY </t>
  </si>
  <si>
    <t>Name of Work :- Construction of Drain at Kadru Over Bridge from Hotel Savera to Railway Boundary under Ward No- 24</t>
  </si>
  <si>
    <t>SL.NO.</t>
  </si>
  <si>
    <t>ITEMS OF WORK</t>
  </si>
  <si>
    <t>Qty</t>
  </si>
  <si>
    <t>Unit</t>
  </si>
  <si>
    <t>Rate</t>
  </si>
  <si>
    <t>Amount</t>
  </si>
  <si>
    <t>2
5.1.1
+
5.1.2</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</si>
  <si>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</si>
  <si>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t>CUM</t>
  </si>
  <si>
    <t>3
5.1.10</t>
  </si>
  <si>
    <t>Providing coarse clean sand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t>
  </si>
  <si>
    <r>
      <t>Per M</t>
    </r>
    <r>
      <rPr>
        <b/>
        <vertAlign val="superscript"/>
        <sz val="10"/>
        <rFont val="Times New Roman"/>
        <family val="1"/>
      </rPr>
      <t>3</t>
    </r>
  </si>
  <si>
    <t>4
8.6.8</t>
  </si>
  <si>
    <t>Supplying and laying (properly as per design and drawing) rip-rap with good quality of Boulders duly packed including the cost of materials, royalty all taxes etc. but excluding the cost of carriage all complete as per specification and direction of E/I.</t>
  </si>
  <si>
    <t>5
5.3.2</t>
  </si>
  <si>
    <t>Providing PCC M 150  with nominal mix of (1:2:4)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</si>
  <si>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6
5.2.34</t>
  </si>
  <si>
    <t>Providing rough dressed  course  stone masonry in cement mortar (1:6)  in foundation and  plinth  with hammer  dressed stone of less than 0.03 m3 in volume nad clean  coarse sand of F.M. 2 to 2.5 including  cost of screenign raking out joints to 20mm depth curing taxes  and royalty  all complete as per building  specification and direction of E/I.</t>
  </si>
  <si>
    <t>7
5.7.11
+
5.7.12</t>
  </si>
  <si>
    <t>Providing 25 mm thick cement plaster (1:4) with clean Course sand of F.M 1.5 and 1.5mm cement punning including Screening curing with all leads and lifts of water, scoffing taxes as per royalty all complete as per specification and direction of E/I</t>
  </si>
  <si>
    <t>Sqm</t>
  </si>
  <si>
    <t>8
5.3.30.1</t>
  </si>
  <si>
    <t>Providing PCC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</si>
  <si>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9
5.5.5
(b)</t>
  </si>
  <si>
    <t>Providing Tor steel reinforcement of 10mm, 12mm &amp; 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</si>
  <si>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</si>
  <si>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 xml:space="preserve">Carriage of Materials </t>
  </si>
  <si>
    <t>A</t>
  </si>
  <si>
    <t xml:space="preserve"> Local Sand 42 KM </t>
  </si>
  <si>
    <t>A(i)</t>
  </si>
  <si>
    <t xml:space="preserve">Sand 18 KM </t>
  </si>
  <si>
    <t>B</t>
  </si>
  <si>
    <t>Stone Boulder 29 km</t>
  </si>
  <si>
    <t>C</t>
  </si>
  <si>
    <t>Stone Chips  (lead15 KM)</t>
  </si>
  <si>
    <t>D</t>
  </si>
  <si>
    <t>Earth ( Lead upto 1 K.M )</t>
  </si>
  <si>
    <t xml:space="preserve">                                                                                                        Executive Engineer 
                                                                                                         Ranchi Municipal Corporation
                                                                                                         Ranchi</t>
  </si>
  <si>
    <t>Name of Work :-  Construction of 01 Nos RCC Culvert at Ashok vihar extension to saket vihar road
                             at Big nala Under ward no-25</t>
  </si>
  <si>
    <t>labour for cleaning the work site before and after work etc</t>
  </si>
  <si>
    <t>Each</t>
  </si>
  <si>
    <t>2
5.10.2</t>
  </si>
  <si>
    <t>Dismantling plain cement or lime concrete work including all complete as per specification and direction of E/I</t>
  </si>
  <si>
    <t>3
2.4</t>
  </si>
  <si>
    <t>Removing all type of Hume pipe and stacking within a lead of 1000 meters including Earthwork and dismantling of Masonry works</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</si>
  <si>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building as per specification &amp; direction of E/I.
     Extra for earth work in hard soil as per specification and direction of E/I. </t>
  </si>
  <si>
    <t>Providing RCC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</si>
  <si>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5
5.3.2.1</t>
  </si>
  <si>
    <t xml:space="preserve"> Local Sand 18 KM </t>
  </si>
  <si>
    <t xml:space="preserve">Sand 42 KM </t>
  </si>
  <si>
    <t>Stone Boulder 29 KM</t>
  </si>
  <si>
    <t>Stone Chips  (lead 15 KM)</t>
  </si>
  <si>
    <t>Earth lead 1 KM</t>
  </si>
  <si>
    <t xml:space="preserve">                                                                                                        Assistant Engineer 
                                                                                                         Ranchi Municipal Corporation
                                                                                                         Ranchi</t>
  </si>
  <si>
    <t xml:space="preserve">Name of Work :-Construction of Drain at Harmu colony harmu Infront of Ratan Residency to Sudha Dairy
                           shop Under ward no-26
</t>
  </si>
  <si>
    <t>1
5.1.1
+
5.1.2</t>
  </si>
  <si>
    <t>2
5.1.10</t>
  </si>
  <si>
    <t>3
8.6.8</t>
  </si>
  <si>
    <t>4
5.3.2</t>
  </si>
  <si>
    <t>5
5.2.34</t>
  </si>
  <si>
    <t>6
5.7.11
+
5.7.12</t>
  </si>
  <si>
    <t>7
5.3.2.1</t>
  </si>
  <si>
    <t>Providing Precast R.C.C. M-200 with nominal mix of (1:1.5:3) in precast  cover slab over drain with approved quality  of stone chips and clean coarse sand of F.M. 2.5 to 3 including curing, shuttering carrying the slab manually to site and laying in position all complete (but excluding the cost of reinforcement) taxes and royalty, all complete as per building specification and direction of E/I.</t>
  </si>
  <si>
    <t>8
5.5.5
(b)</t>
  </si>
  <si>
    <t>Total boq amount</t>
  </si>
  <si>
    <t xml:space="preserve">                                                                                                       Executive Engineer 
                                                                                                         Ranchi Municipal Corporation
                                                                                                         Ranchi</t>
  </si>
  <si>
    <r>
      <t xml:space="preserve">Name of Work :- </t>
    </r>
    <r>
      <rPr>
        <b/>
        <sz val="11"/>
        <color theme="1"/>
        <rFont val="Kruti Dev 010"/>
      </rPr>
      <t xml:space="preserve">nthZ eqgYyk esa vdcj ds ?kj ls eks0 tkfey ds ?kj rd iFk lq/kkj dk;ZA </t>
    </r>
  </si>
  <si>
    <t>Labour for cleaning the work site before and after work etc and for head load of Materials</t>
  </si>
  <si>
    <t>Providing stone dust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t>
  </si>
  <si>
    <t>4
5.3.2.1</t>
  </si>
  <si>
    <t>Local sand 42 km</t>
  </si>
  <si>
    <t>Stone Chips &amp; Dust  (lead 15KM)</t>
  </si>
  <si>
    <t>1
5.10.3</t>
  </si>
  <si>
    <t>Dismantling RCC slab including stacking serviceable materials in coutable stacks within 15M lead and disposal of unserviceable materials with all complete as per specification and direction of E/I</t>
  </si>
  <si>
    <t>8
5.3.2.1</t>
  </si>
  <si>
    <t xml:space="preserve"> Local Sand 14 KM </t>
  </si>
  <si>
    <t xml:space="preserve">Sand 49 KM </t>
  </si>
  <si>
    <t>Stone Boulder 36 km</t>
  </si>
  <si>
    <t>Stone Chips  (lead 22 KM)</t>
  </si>
  <si>
    <t>Name of Work :-Construction of  Drain at Darji Muhallah, Doranda from house of Sabir to house of Hafij.</t>
  </si>
  <si>
    <t xml:space="preserve">Name of Work :-Construction of  Drain at Darjee Mohallah from  Cistiya masjid to late md Hafeez
                           Under ward no-44
</t>
  </si>
</sst>
</file>

<file path=xl/styles.xml><?xml version="1.0" encoding="utf-8"?>
<styleSheet xmlns="http://schemas.openxmlformats.org/spreadsheetml/2006/main">
  <fonts count="14">
    <font>
      <sz val="11"/>
      <color theme="1"/>
      <name val="Calibri"/>
      <family val="2"/>
      <scheme val="minor"/>
    </font>
    <font>
      <b/>
      <sz val="11"/>
      <color theme="1"/>
      <name val="Calibri"/>
      <family val="2"/>
      <scheme val="minor"/>
    </font>
    <font>
      <b/>
      <sz val="14"/>
      <color theme="1"/>
      <name val="Calibri"/>
      <family val="2"/>
      <scheme val="minor"/>
    </font>
    <font>
      <b/>
      <sz val="11"/>
      <color theme="1"/>
      <name val="Times New Roman"/>
      <family val="1"/>
    </font>
    <font>
      <sz val="9"/>
      <color theme="1"/>
      <name val="Times New Roman"/>
      <family val="1"/>
    </font>
    <font>
      <b/>
      <sz val="8.5"/>
      <name val="Times New Roman"/>
      <family val="1"/>
    </font>
    <font>
      <b/>
      <sz val="10"/>
      <name val="Times New Roman"/>
      <family val="1"/>
    </font>
    <font>
      <b/>
      <sz val="10"/>
      <color theme="1"/>
      <name val="Times New Roman"/>
      <family val="1"/>
    </font>
    <font>
      <b/>
      <vertAlign val="superscript"/>
      <sz val="10"/>
      <name val="Times New Roman"/>
      <family val="1"/>
    </font>
    <font>
      <b/>
      <sz val="8.5"/>
      <color theme="1"/>
      <name val="Times New Roman"/>
      <family val="1"/>
    </font>
    <font>
      <b/>
      <sz val="14"/>
      <name val="Times New Roman"/>
      <family val="1"/>
    </font>
    <font>
      <b/>
      <sz val="11"/>
      <name val="Calibri"/>
      <family val="2"/>
      <scheme val="minor"/>
    </font>
    <font>
      <b/>
      <sz val="9"/>
      <name val="Times New Roman"/>
      <family val="1"/>
    </font>
    <font>
      <b/>
      <sz val="11"/>
      <color theme="1"/>
      <name val="Kruti Dev 010"/>
    </font>
  </fonts>
  <fills count="4">
    <fill>
      <patternFill patternType="none"/>
    </fill>
    <fill>
      <patternFill patternType="gray125"/>
    </fill>
    <fill>
      <patternFill patternType="solid">
        <fgColor rgb="FFA6A6A6"/>
        <bgColor indexed="64"/>
      </patternFill>
    </fill>
    <fill>
      <patternFill patternType="solid">
        <fgColor theme="0"/>
        <bgColor indexed="64"/>
      </patternFill>
    </fill>
  </fills>
  <borders count="8">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2" fillId="0" borderId="0" xfId="0" applyFont="1" applyBorder="1" applyAlignment="1">
      <alignment vertical="top"/>
    </xf>
    <xf numFmtId="0" fontId="3" fillId="0" borderId="0" xfId="0" applyFont="1" applyBorder="1" applyAlignment="1">
      <alignment vertical="top" wrapText="1"/>
    </xf>
    <xf numFmtId="0" fontId="4" fillId="2" borderId="4" xfId="0" applyFont="1" applyFill="1" applyBorder="1" applyAlignment="1">
      <alignment horizontal="center" vertical="top" wrapText="1"/>
    </xf>
    <xf numFmtId="0" fontId="5" fillId="0" borderId="4" xfId="0" applyFont="1" applyBorder="1" applyAlignment="1">
      <alignment horizontal="center" vertical="center" wrapText="1"/>
    </xf>
    <xf numFmtId="0" fontId="6" fillId="0" borderId="4" xfId="0" applyFont="1" applyBorder="1" applyAlignment="1">
      <alignment horizontal="justify" vertical="top" wrapText="1"/>
    </xf>
    <xf numFmtId="2" fontId="7" fillId="3" borderId="4" xfId="0" applyNumberFormat="1"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9" fillId="0" borderId="4" xfId="0" applyFont="1" applyBorder="1" applyAlignment="1">
      <alignment horizontal="center" vertical="center" wrapText="1"/>
    </xf>
    <xf numFmtId="0" fontId="10" fillId="0" borderId="4" xfId="0" applyFont="1" applyBorder="1" applyAlignment="1">
      <alignment horizontal="justify" vertical="top" wrapText="1"/>
    </xf>
    <xf numFmtId="0" fontId="0" fillId="0" borderId="4" xfId="0" applyBorder="1" applyAlignment="1">
      <alignment horizontal="center" vertical="center"/>
    </xf>
    <xf numFmtId="2" fontId="1" fillId="0" borderId="4" xfId="0" applyNumberFormat="1" applyFont="1" applyBorder="1" applyAlignment="1">
      <alignment horizontal="center" vertical="center"/>
    </xf>
    <xf numFmtId="0" fontId="0" fillId="0" borderId="0" xfId="0" applyBorder="1"/>
    <xf numFmtId="0" fontId="1" fillId="0" borderId="0" xfId="0" applyFont="1" applyBorder="1" applyAlignment="1">
      <alignment horizontal="center" vertical="center"/>
    </xf>
    <xf numFmtId="2" fontId="1" fillId="0" borderId="0" xfId="0" applyNumberFormat="1" applyFont="1" applyBorder="1" applyAlignment="1">
      <alignment horizontal="center" vertical="center"/>
    </xf>
    <xf numFmtId="0" fontId="12" fillId="0" borderId="4" xfId="0" applyFont="1" applyBorder="1" applyAlignment="1">
      <alignment horizontal="left" vertical="center" wrapText="1"/>
    </xf>
    <xf numFmtId="0" fontId="12" fillId="0" borderId="4" xfId="0" applyFont="1" applyBorder="1" applyAlignment="1">
      <alignment horizontal="justify" vertical="top" wrapText="1"/>
    </xf>
    <xf numFmtId="0" fontId="12" fillId="0" borderId="4" xfId="0" applyFont="1" applyBorder="1" applyAlignment="1">
      <alignment horizontal="center" vertical="center" wrapText="1"/>
    </xf>
    <xf numFmtId="0" fontId="5" fillId="0" borderId="4" xfId="0" applyFont="1" applyBorder="1" applyAlignment="1">
      <alignment horizontal="center" wrapText="1"/>
    </xf>
    <xf numFmtId="0" fontId="0" fillId="0" borderId="4" xfId="0" applyBorder="1" applyAlignment="1">
      <alignment horizontal="center"/>
    </xf>
    <xf numFmtId="0" fontId="10" fillId="0" borderId="4" xfId="0" applyFont="1" applyBorder="1" applyAlignment="1">
      <alignment horizontal="center" vertical="center" wrapText="1"/>
    </xf>
    <xf numFmtId="0" fontId="2" fillId="0" borderId="1" xfId="0" applyFont="1" applyBorder="1" applyAlignment="1">
      <alignment horizontal="center" vertical="top"/>
    </xf>
    <xf numFmtId="0" fontId="2" fillId="0" borderId="0" xfId="0" applyFont="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3" fillId="0" borderId="4" xfId="0" applyFont="1" applyBorder="1" applyAlignment="1">
      <alignment horizontal="left" vertical="top" wrapText="1"/>
    </xf>
    <xf numFmtId="0" fontId="1" fillId="0" borderId="4" xfId="0" applyFont="1" applyBorder="1" applyAlignment="1">
      <alignment horizontal="center" vertical="center"/>
    </xf>
    <xf numFmtId="0" fontId="11" fillId="0" borderId="0" xfId="0" applyFont="1" applyBorder="1" applyAlignment="1">
      <alignment horizontal="center" vertical="center" wrapText="1"/>
    </xf>
    <xf numFmtId="0" fontId="1" fillId="0" borderId="5" xfId="0" applyFont="1" applyBorder="1" applyAlignment="1">
      <alignment horizontal="right" vertical="center"/>
    </xf>
    <xf numFmtId="0" fontId="1" fillId="0" borderId="6" xfId="0" applyFont="1" applyBorder="1" applyAlignment="1">
      <alignment horizontal="right" vertical="center"/>
    </xf>
    <xf numFmtId="0" fontId="1" fillId="0" borderId="7" xfId="0" applyFont="1" applyBorder="1" applyAlignment="1">
      <alignment horizontal="right"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G22"/>
  <sheetViews>
    <sheetView topLeftCell="A16" workbookViewId="0">
      <selection activeCell="F19" sqref="F19"/>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22" t="s">
        <v>0</v>
      </c>
      <c r="B1" s="23"/>
      <c r="C1" s="23"/>
      <c r="D1" s="23"/>
      <c r="E1" s="23"/>
      <c r="F1" s="23"/>
      <c r="G1" s="1"/>
    </row>
    <row r="2" spans="1:7" ht="18.75">
      <c r="A2" s="24" t="s">
        <v>1</v>
      </c>
      <c r="B2" s="25"/>
      <c r="C2" s="25"/>
      <c r="D2" s="25"/>
      <c r="E2" s="25"/>
      <c r="F2" s="25"/>
      <c r="G2" s="1"/>
    </row>
    <row r="3" spans="1:7" ht="31.5" customHeight="1">
      <c r="A3" s="26" t="s">
        <v>2</v>
      </c>
      <c r="B3" s="26"/>
      <c r="C3" s="26"/>
      <c r="D3" s="26"/>
      <c r="E3" s="26"/>
      <c r="F3" s="26"/>
      <c r="G3" s="2"/>
    </row>
    <row r="4" spans="1:7">
      <c r="A4" s="3" t="s">
        <v>3</v>
      </c>
      <c r="B4" s="3" t="s">
        <v>4</v>
      </c>
      <c r="C4" s="3" t="s">
        <v>5</v>
      </c>
      <c r="D4" s="3" t="s">
        <v>6</v>
      </c>
      <c r="E4" s="3" t="s">
        <v>7</v>
      </c>
      <c r="F4" s="3" t="s">
        <v>8</v>
      </c>
    </row>
    <row r="5" spans="1:7" ht="114.75">
      <c r="A5" s="4" t="s">
        <v>9</v>
      </c>
      <c r="B5" s="5" t="s">
        <v>10</v>
      </c>
      <c r="C5" s="6">
        <v>64.430000000000007</v>
      </c>
      <c r="D5" s="7" t="s">
        <v>11</v>
      </c>
      <c r="E5" s="7">
        <v>120.53</v>
      </c>
      <c r="F5" s="6">
        <f t="shared" ref="F5:F18" si="0">E5*C5</f>
        <v>7765.7479000000012</v>
      </c>
    </row>
    <row r="6" spans="1:7" ht="89.25">
      <c r="A6" s="4" t="s">
        <v>12</v>
      </c>
      <c r="B6" s="8" t="s">
        <v>13</v>
      </c>
      <c r="C6" s="6">
        <v>4.96</v>
      </c>
      <c r="D6" s="7" t="s">
        <v>14</v>
      </c>
      <c r="E6" s="7">
        <v>223.35</v>
      </c>
      <c r="F6" s="6">
        <f t="shared" si="0"/>
        <v>1107.816</v>
      </c>
    </row>
    <row r="7" spans="1:7" ht="63.75">
      <c r="A7" s="4" t="s">
        <v>15</v>
      </c>
      <c r="B7" s="5" t="s">
        <v>16</v>
      </c>
      <c r="C7" s="6">
        <v>8.27</v>
      </c>
      <c r="D7" s="7" t="s">
        <v>14</v>
      </c>
      <c r="E7" s="7">
        <v>1149.1199999999999</v>
      </c>
      <c r="F7" s="6">
        <f t="shared" si="0"/>
        <v>9503.2223999999987</v>
      </c>
    </row>
    <row r="8" spans="1:7" ht="102">
      <c r="A8" s="4" t="s">
        <v>17</v>
      </c>
      <c r="B8" s="5" t="s">
        <v>18</v>
      </c>
      <c r="C8" s="6">
        <v>6.85</v>
      </c>
      <c r="D8" s="7" t="s">
        <v>14</v>
      </c>
      <c r="E8" s="7">
        <v>5358.83</v>
      </c>
      <c r="F8" s="6">
        <f t="shared" si="0"/>
        <v>36707.985499999995</v>
      </c>
    </row>
    <row r="9" spans="1:7" ht="89.25">
      <c r="A9" s="4" t="s">
        <v>19</v>
      </c>
      <c r="B9" s="5" t="s">
        <v>20</v>
      </c>
      <c r="C9" s="6">
        <v>22.66</v>
      </c>
      <c r="D9" s="7" t="s">
        <v>14</v>
      </c>
      <c r="E9" s="7">
        <v>2502.14</v>
      </c>
      <c r="F9" s="6">
        <f t="shared" si="0"/>
        <v>56698.492399999996</v>
      </c>
    </row>
    <row r="10" spans="1:7" ht="63.75">
      <c r="A10" s="9" t="s">
        <v>21</v>
      </c>
      <c r="B10" s="5" t="s">
        <v>22</v>
      </c>
      <c r="C10" s="6">
        <v>108.4</v>
      </c>
      <c r="D10" s="7" t="s">
        <v>23</v>
      </c>
      <c r="E10" s="7">
        <v>116.91</v>
      </c>
      <c r="F10" s="6">
        <f t="shared" si="0"/>
        <v>12673.044</v>
      </c>
    </row>
    <row r="11" spans="1:7" ht="102">
      <c r="A11" s="4" t="s">
        <v>24</v>
      </c>
      <c r="B11" s="5" t="s">
        <v>25</v>
      </c>
      <c r="C11" s="6">
        <v>5.6589999999999998</v>
      </c>
      <c r="D11" s="7" t="s">
        <v>14</v>
      </c>
      <c r="E11" s="7">
        <v>5489.66</v>
      </c>
      <c r="F11" s="6">
        <f t="shared" si="0"/>
        <v>31065.985939999999</v>
      </c>
    </row>
    <row r="12" spans="1:7" ht="89.25">
      <c r="A12" s="9" t="s">
        <v>26</v>
      </c>
      <c r="B12" s="5" t="s">
        <v>27</v>
      </c>
      <c r="C12" s="6">
        <v>0.55000000000000004</v>
      </c>
      <c r="D12" s="7" t="s">
        <v>28</v>
      </c>
      <c r="E12" s="7">
        <v>65841.84</v>
      </c>
      <c r="F12" s="6">
        <f t="shared" si="0"/>
        <v>36213.012000000002</v>
      </c>
    </row>
    <row r="13" spans="1:7" ht="18.75">
      <c r="A13" s="4">
        <v>10</v>
      </c>
      <c r="B13" s="10" t="s">
        <v>29</v>
      </c>
      <c r="C13" s="6"/>
      <c r="D13" s="7"/>
      <c r="E13" s="7"/>
      <c r="F13" s="6"/>
    </row>
    <row r="14" spans="1:7" ht="15.75">
      <c r="A14" s="4" t="s">
        <v>30</v>
      </c>
      <c r="B14" s="5" t="s">
        <v>31</v>
      </c>
      <c r="C14" s="6">
        <v>16.25</v>
      </c>
      <c r="D14" s="7" t="s">
        <v>14</v>
      </c>
      <c r="E14" s="7">
        <v>880.61</v>
      </c>
      <c r="F14" s="6">
        <f t="shared" si="0"/>
        <v>14309.9125</v>
      </c>
    </row>
    <row r="15" spans="1:7" ht="15.75">
      <c r="A15" s="4" t="s">
        <v>32</v>
      </c>
      <c r="B15" s="5" t="s">
        <v>33</v>
      </c>
      <c r="C15" s="6">
        <v>4.96</v>
      </c>
      <c r="D15" s="7" t="s">
        <v>14</v>
      </c>
      <c r="E15" s="7">
        <v>450.47</v>
      </c>
      <c r="F15" s="6">
        <f t="shared" si="0"/>
        <v>2234.3312000000001</v>
      </c>
    </row>
    <row r="16" spans="1:7" ht="15.75">
      <c r="A16" s="4" t="s">
        <v>34</v>
      </c>
      <c r="B16" s="5" t="s">
        <v>35</v>
      </c>
      <c r="C16" s="6">
        <v>30.9</v>
      </c>
      <c r="D16" s="7" t="s">
        <v>14</v>
      </c>
      <c r="E16" s="7">
        <v>831.81</v>
      </c>
      <c r="F16" s="6">
        <f t="shared" si="0"/>
        <v>25702.928999999996</v>
      </c>
    </row>
    <row r="17" spans="1:6" ht="15.75">
      <c r="A17" s="4" t="s">
        <v>36</v>
      </c>
      <c r="B17" s="5" t="s">
        <v>37</v>
      </c>
      <c r="C17" s="6">
        <v>11.06</v>
      </c>
      <c r="D17" s="7" t="s">
        <v>14</v>
      </c>
      <c r="E17" s="7">
        <v>513.67999999999995</v>
      </c>
      <c r="F17" s="6">
        <f t="shared" si="0"/>
        <v>5681.3008</v>
      </c>
    </row>
    <row r="18" spans="1:6" ht="15.75">
      <c r="A18" s="4" t="s">
        <v>38</v>
      </c>
      <c r="B18" s="5" t="s">
        <v>39</v>
      </c>
      <c r="C18" s="6">
        <v>64.430000000000007</v>
      </c>
      <c r="D18" s="7" t="s">
        <v>14</v>
      </c>
      <c r="E18" s="7">
        <v>177.16</v>
      </c>
      <c r="F18" s="6">
        <f t="shared" si="0"/>
        <v>11414.418800000001</v>
      </c>
    </row>
    <row r="19" spans="1:6">
      <c r="A19" s="11"/>
      <c r="B19" s="27"/>
      <c r="C19" s="27"/>
      <c r="D19" s="27"/>
      <c r="E19" s="27"/>
      <c r="F19" s="12">
        <f>SUM(F5:F18)</f>
        <v>251078.19844000001</v>
      </c>
    </row>
    <row r="20" spans="1:6">
      <c r="A20" s="13"/>
      <c r="B20" s="14"/>
      <c r="C20" s="14"/>
      <c r="D20" s="14"/>
      <c r="E20" s="14"/>
      <c r="F20" s="15"/>
    </row>
    <row r="21" spans="1:6">
      <c r="A21" s="13"/>
      <c r="B21" s="14"/>
      <c r="C21" s="14"/>
      <c r="D21" s="14"/>
      <c r="E21" s="14"/>
      <c r="F21" s="15"/>
    </row>
    <row r="22" spans="1:6" ht="41.25" customHeight="1">
      <c r="B22" s="28" t="s">
        <v>40</v>
      </c>
      <c r="C22" s="28"/>
      <c r="D22" s="28"/>
      <c r="E22" s="28"/>
      <c r="F22" s="28"/>
    </row>
  </sheetData>
  <mergeCells count="5">
    <mergeCell ref="A1:F1"/>
    <mergeCell ref="A2:F2"/>
    <mergeCell ref="A3:F3"/>
    <mergeCell ref="B19:E19"/>
    <mergeCell ref="B22:F22"/>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G23"/>
  <sheetViews>
    <sheetView topLeftCell="A16" workbookViewId="0">
      <selection activeCell="F20" sqref="F20"/>
    </sheetView>
  </sheetViews>
  <sheetFormatPr defaultRowHeight="15"/>
  <cols>
    <col min="1" max="1" width="7.7109375" customWidth="1"/>
    <col min="2" max="2" width="45.140625" customWidth="1"/>
    <col min="3" max="3" width="9.5703125" customWidth="1"/>
    <col min="4" max="4" width="10.140625" customWidth="1"/>
    <col min="5" max="5" width="11.5703125" customWidth="1"/>
    <col min="6" max="6" width="12.140625" customWidth="1"/>
  </cols>
  <sheetData>
    <row r="1" spans="1:7" ht="18.75">
      <c r="A1" s="22" t="s">
        <v>0</v>
      </c>
      <c r="B1" s="23"/>
      <c r="C1" s="23"/>
      <c r="D1" s="23"/>
      <c r="E1" s="23"/>
      <c r="F1" s="23"/>
      <c r="G1" s="1"/>
    </row>
    <row r="2" spans="1:7" ht="18.75">
      <c r="A2" s="24" t="s">
        <v>1</v>
      </c>
      <c r="B2" s="25"/>
      <c r="C2" s="25"/>
      <c r="D2" s="25"/>
      <c r="E2" s="25"/>
      <c r="F2" s="25"/>
      <c r="G2" s="1"/>
    </row>
    <row r="3" spans="1:7" ht="30" customHeight="1">
      <c r="A3" s="26" t="s">
        <v>41</v>
      </c>
      <c r="B3" s="26"/>
      <c r="C3" s="26"/>
      <c r="D3" s="26"/>
      <c r="E3" s="26"/>
      <c r="F3" s="26"/>
      <c r="G3" s="2"/>
    </row>
    <row r="4" spans="1:7">
      <c r="A4" s="3" t="s">
        <v>3</v>
      </c>
      <c r="B4" s="3" t="s">
        <v>4</v>
      </c>
      <c r="C4" s="3" t="s">
        <v>5</v>
      </c>
      <c r="D4" s="3" t="s">
        <v>6</v>
      </c>
      <c r="E4" s="3" t="s">
        <v>7</v>
      </c>
      <c r="F4" s="3" t="s">
        <v>8</v>
      </c>
    </row>
    <row r="5" spans="1:7" ht="27.75" customHeight="1">
      <c r="A5" s="7">
        <v>1</v>
      </c>
      <c r="B5" s="16" t="s">
        <v>42</v>
      </c>
      <c r="C5" s="7">
        <v>20</v>
      </c>
      <c r="D5" s="7" t="s">
        <v>43</v>
      </c>
      <c r="E5" s="7">
        <v>261.12</v>
      </c>
      <c r="F5" s="6">
        <f>E5*C5</f>
        <v>5222.3999999999996</v>
      </c>
    </row>
    <row r="6" spans="1:7" ht="27.75" customHeight="1">
      <c r="A6" s="7" t="s">
        <v>44</v>
      </c>
      <c r="B6" s="16" t="s">
        <v>45</v>
      </c>
      <c r="C6" s="7">
        <v>5.3596000000000004</v>
      </c>
      <c r="D6" s="7" t="s">
        <v>11</v>
      </c>
      <c r="E6" s="7">
        <v>688.52</v>
      </c>
      <c r="F6" s="6">
        <f>E6*C6</f>
        <v>3690.1917920000001</v>
      </c>
    </row>
    <row r="7" spans="1:7" ht="27.75" customHeight="1">
      <c r="A7" s="7" t="s">
        <v>46</v>
      </c>
      <c r="B7" s="16" t="s">
        <v>47</v>
      </c>
      <c r="C7" s="7">
        <v>13.72</v>
      </c>
      <c r="D7" s="7" t="s">
        <v>11</v>
      </c>
      <c r="E7" s="7">
        <v>155</v>
      </c>
      <c r="F7" s="6">
        <f>E7*C7</f>
        <v>2126.6</v>
      </c>
    </row>
    <row r="8" spans="1:7" ht="108">
      <c r="A8" s="4" t="s">
        <v>9</v>
      </c>
      <c r="B8" s="17" t="s">
        <v>48</v>
      </c>
      <c r="C8" s="6">
        <v>23.79</v>
      </c>
      <c r="D8" s="7" t="s">
        <v>11</v>
      </c>
      <c r="E8" s="7">
        <v>120.53</v>
      </c>
      <c r="F8" s="6">
        <f t="shared" ref="F8:F19" si="0">E8*C8</f>
        <v>2867.4087</v>
      </c>
    </row>
    <row r="9" spans="1:7" ht="78" customHeight="1">
      <c r="A9" s="4" t="s">
        <v>12</v>
      </c>
      <c r="B9" s="17" t="s">
        <v>13</v>
      </c>
      <c r="C9" s="6">
        <v>2.65</v>
      </c>
      <c r="D9" s="7" t="s">
        <v>11</v>
      </c>
      <c r="E9" s="7">
        <v>223.35</v>
      </c>
      <c r="F9" s="6">
        <f t="shared" si="0"/>
        <v>591.87749999999994</v>
      </c>
    </row>
    <row r="10" spans="1:7" ht="60">
      <c r="A10" s="4" t="s">
        <v>15</v>
      </c>
      <c r="B10" s="17" t="s">
        <v>16</v>
      </c>
      <c r="C10" s="6">
        <v>3.31</v>
      </c>
      <c r="D10" s="7" t="s">
        <v>14</v>
      </c>
      <c r="E10" s="7">
        <v>1149.1199999999999</v>
      </c>
      <c r="F10" s="6">
        <f t="shared" si="0"/>
        <v>3803.5871999999995</v>
      </c>
    </row>
    <row r="11" spans="1:7" ht="96">
      <c r="A11" s="4" t="s">
        <v>17</v>
      </c>
      <c r="B11" s="17" t="s">
        <v>49</v>
      </c>
      <c r="C11" s="6">
        <v>16</v>
      </c>
      <c r="D11" s="7" t="s">
        <v>14</v>
      </c>
      <c r="E11" s="7">
        <v>5829</v>
      </c>
      <c r="F11" s="6">
        <f t="shared" si="0"/>
        <v>93264</v>
      </c>
    </row>
    <row r="12" spans="1:7" ht="96">
      <c r="A12" s="4" t="s">
        <v>50</v>
      </c>
      <c r="B12" s="17" t="s">
        <v>18</v>
      </c>
      <c r="C12" s="6">
        <v>2</v>
      </c>
      <c r="D12" s="7" t="s">
        <v>14</v>
      </c>
      <c r="E12" s="7">
        <v>5358.83</v>
      </c>
      <c r="F12" s="6">
        <f t="shared" si="0"/>
        <v>10717.66</v>
      </c>
    </row>
    <row r="13" spans="1:7" ht="84">
      <c r="A13" s="9" t="s">
        <v>26</v>
      </c>
      <c r="B13" s="17" t="s">
        <v>27</v>
      </c>
      <c r="C13" s="6">
        <v>1.84</v>
      </c>
      <c r="D13" s="7" t="s">
        <v>28</v>
      </c>
      <c r="E13" s="7">
        <v>65841.84</v>
      </c>
      <c r="F13" s="6">
        <f t="shared" si="0"/>
        <v>121148.9856</v>
      </c>
    </row>
    <row r="14" spans="1:7" ht="18.75">
      <c r="A14" s="18">
        <v>10</v>
      </c>
      <c r="B14" s="10" t="s">
        <v>29</v>
      </c>
      <c r="C14" s="6"/>
      <c r="D14" s="7"/>
      <c r="E14" s="7"/>
      <c r="F14" s="6"/>
    </row>
    <row r="15" spans="1:7" ht="15.75" customHeight="1">
      <c r="A15" s="18">
        <v>11</v>
      </c>
      <c r="B15" s="5" t="s">
        <v>51</v>
      </c>
      <c r="C15" s="6">
        <v>2.65</v>
      </c>
      <c r="D15" s="7" t="s">
        <v>11</v>
      </c>
      <c r="E15" s="7">
        <v>430.89</v>
      </c>
      <c r="F15" s="6">
        <f t="shared" si="0"/>
        <v>1141.8584999999998</v>
      </c>
    </row>
    <row r="16" spans="1:7" ht="15.75" customHeight="1">
      <c r="A16" s="18">
        <v>12</v>
      </c>
      <c r="B16" s="5" t="s">
        <v>52</v>
      </c>
      <c r="C16" s="6">
        <v>14.17</v>
      </c>
      <c r="D16" s="7" t="s">
        <v>11</v>
      </c>
      <c r="E16" s="7">
        <v>842.32</v>
      </c>
      <c r="F16" s="6">
        <f t="shared" si="0"/>
        <v>11935.6744</v>
      </c>
    </row>
    <row r="17" spans="1:6" ht="15.75" customHeight="1">
      <c r="A17" s="18">
        <v>13</v>
      </c>
      <c r="B17" s="5" t="s">
        <v>53</v>
      </c>
      <c r="C17" s="6">
        <v>19.3</v>
      </c>
      <c r="D17" s="7" t="s">
        <v>11</v>
      </c>
      <c r="E17" s="7">
        <v>795.65</v>
      </c>
      <c r="F17" s="6">
        <f>E17*C17</f>
        <v>15356.045</v>
      </c>
    </row>
    <row r="18" spans="1:6">
      <c r="A18" s="18">
        <v>14</v>
      </c>
      <c r="B18" s="5" t="s">
        <v>54</v>
      </c>
      <c r="C18" s="6">
        <v>15.54</v>
      </c>
      <c r="D18" s="7" t="s">
        <v>11</v>
      </c>
      <c r="E18" s="7">
        <v>491.34</v>
      </c>
      <c r="F18" s="6">
        <f t="shared" si="0"/>
        <v>7635.4235999999992</v>
      </c>
    </row>
    <row r="19" spans="1:6">
      <c r="A19" s="18">
        <v>15</v>
      </c>
      <c r="B19" s="5" t="s">
        <v>55</v>
      </c>
      <c r="C19" s="6">
        <v>23.79</v>
      </c>
      <c r="D19" s="7" t="s">
        <v>11</v>
      </c>
      <c r="E19" s="7">
        <v>169.47</v>
      </c>
      <c r="F19" s="6">
        <f t="shared" si="0"/>
        <v>4031.6913</v>
      </c>
    </row>
    <row r="20" spans="1:6">
      <c r="A20" s="11"/>
      <c r="B20" s="27"/>
      <c r="C20" s="27"/>
      <c r="D20" s="27"/>
      <c r="E20" s="27"/>
      <c r="F20" s="12">
        <f>SUM(F5:F19)</f>
        <v>283533.40359199996</v>
      </c>
    </row>
    <row r="21" spans="1:6">
      <c r="A21" s="13"/>
      <c r="B21" s="14"/>
      <c r="C21" s="14"/>
      <c r="D21" s="14"/>
      <c r="E21" s="14"/>
      <c r="F21" s="15"/>
    </row>
    <row r="22" spans="1:6">
      <c r="A22" s="13"/>
      <c r="B22" s="14"/>
      <c r="C22" s="14"/>
      <c r="D22" s="14"/>
      <c r="E22" s="14"/>
      <c r="F22" s="15"/>
    </row>
    <row r="23" spans="1:6" ht="50.25" customHeight="1">
      <c r="B23" s="28" t="s">
        <v>56</v>
      </c>
      <c r="C23" s="28"/>
      <c r="D23" s="28"/>
      <c r="E23" s="28"/>
      <c r="F23" s="28"/>
    </row>
  </sheetData>
  <mergeCells count="5">
    <mergeCell ref="A1:F1"/>
    <mergeCell ref="A2:F2"/>
    <mergeCell ref="A3:F3"/>
    <mergeCell ref="B20:E20"/>
    <mergeCell ref="B23:F23"/>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G24"/>
  <sheetViews>
    <sheetView tabSelected="1" topLeftCell="A13" workbookViewId="0">
      <selection activeCell="B21" sqref="B21:F24"/>
    </sheetView>
  </sheetViews>
  <sheetFormatPr defaultRowHeight="15"/>
  <cols>
    <col min="1" max="1" width="8.7109375" customWidth="1"/>
    <col min="2" max="2" width="44.140625" customWidth="1"/>
    <col min="3" max="3" width="10.28515625" customWidth="1"/>
    <col min="4" max="5" width="11.5703125" customWidth="1"/>
    <col min="6" max="6" width="13.85546875" customWidth="1"/>
  </cols>
  <sheetData>
    <row r="1" spans="1:7" ht="18.75">
      <c r="A1" s="22" t="s">
        <v>0</v>
      </c>
      <c r="B1" s="23"/>
      <c r="C1" s="23"/>
      <c r="D1" s="23"/>
      <c r="E1" s="23"/>
      <c r="F1" s="23"/>
      <c r="G1" s="1"/>
    </row>
    <row r="2" spans="1:7" ht="18.75">
      <c r="A2" s="24" t="s">
        <v>1</v>
      </c>
      <c r="B2" s="25"/>
      <c r="C2" s="25"/>
      <c r="D2" s="25"/>
      <c r="E2" s="25"/>
      <c r="F2" s="25"/>
      <c r="G2" s="1"/>
    </row>
    <row r="3" spans="1:7" ht="27" customHeight="1">
      <c r="A3" s="26" t="s">
        <v>57</v>
      </c>
      <c r="B3" s="26"/>
      <c r="C3" s="26"/>
      <c r="D3" s="26"/>
      <c r="E3" s="26"/>
      <c r="F3" s="26"/>
      <c r="G3" s="2"/>
    </row>
    <row r="4" spans="1:7">
      <c r="A4" s="3" t="s">
        <v>3</v>
      </c>
      <c r="B4" s="3" t="s">
        <v>4</v>
      </c>
      <c r="C4" s="3" t="s">
        <v>5</v>
      </c>
      <c r="D4" s="3" t="s">
        <v>6</v>
      </c>
      <c r="E4" s="3" t="s">
        <v>7</v>
      </c>
      <c r="F4" s="3" t="s">
        <v>8</v>
      </c>
    </row>
    <row r="5" spans="1:7" ht="114.75">
      <c r="A5" s="4" t="s">
        <v>58</v>
      </c>
      <c r="B5" s="5" t="s">
        <v>10</v>
      </c>
      <c r="C5" s="6">
        <v>122.77</v>
      </c>
      <c r="D5" s="7" t="s">
        <v>11</v>
      </c>
      <c r="E5" s="7">
        <v>120.53</v>
      </c>
      <c r="F5" s="4">
        <f t="shared" ref="F5:F18" si="0">E5*C5</f>
        <v>14797.4681</v>
      </c>
    </row>
    <row r="6" spans="1:7" ht="89.25">
      <c r="A6" s="4" t="s">
        <v>59</v>
      </c>
      <c r="B6" s="8" t="s">
        <v>13</v>
      </c>
      <c r="C6" s="6">
        <v>10.84</v>
      </c>
      <c r="D6" s="7" t="s">
        <v>14</v>
      </c>
      <c r="E6" s="7">
        <v>223.35</v>
      </c>
      <c r="F6" s="4">
        <f t="shared" si="0"/>
        <v>2421.114</v>
      </c>
    </row>
    <row r="7" spans="1:7" ht="63.75">
      <c r="A7" s="4" t="s">
        <v>60</v>
      </c>
      <c r="B7" s="5" t="s">
        <v>16</v>
      </c>
      <c r="C7" s="6">
        <v>18.059999999999999</v>
      </c>
      <c r="D7" s="7" t="s">
        <v>14</v>
      </c>
      <c r="E7" s="7">
        <v>1149.1199999999999</v>
      </c>
      <c r="F7" s="4">
        <f t="shared" si="0"/>
        <v>20753.107199999995</v>
      </c>
    </row>
    <row r="8" spans="1:7" ht="102">
      <c r="A8" s="4" t="s">
        <v>61</v>
      </c>
      <c r="B8" s="5" t="s">
        <v>18</v>
      </c>
      <c r="C8" s="6">
        <v>15.650069999999999</v>
      </c>
      <c r="D8" s="7" t="s">
        <v>14</v>
      </c>
      <c r="E8" s="7">
        <v>5358.83</v>
      </c>
      <c r="F8" s="6">
        <f t="shared" si="0"/>
        <v>83866.06461809999</v>
      </c>
    </row>
    <row r="9" spans="1:7" ht="89.25">
      <c r="A9" s="4" t="s">
        <v>62</v>
      </c>
      <c r="B9" s="5" t="s">
        <v>20</v>
      </c>
      <c r="C9" s="6">
        <v>43.330010000000001</v>
      </c>
      <c r="D9" s="7" t="s">
        <v>14</v>
      </c>
      <c r="E9" s="7">
        <v>2502.12</v>
      </c>
      <c r="F9" s="6">
        <f t="shared" si="0"/>
        <v>108416.88462120001</v>
      </c>
    </row>
    <row r="10" spans="1:7" ht="63.75">
      <c r="A10" s="9" t="s">
        <v>63</v>
      </c>
      <c r="B10" s="5" t="s">
        <v>22</v>
      </c>
      <c r="C10" s="6">
        <v>276.47000000000003</v>
      </c>
      <c r="D10" s="7" t="s">
        <v>23</v>
      </c>
      <c r="E10" s="7">
        <v>116.91</v>
      </c>
      <c r="F10" s="6">
        <f>E10*C10</f>
        <v>32322.1077</v>
      </c>
    </row>
    <row r="11" spans="1:7" ht="102">
      <c r="A11" s="9" t="s">
        <v>64</v>
      </c>
      <c r="B11" s="5" t="s">
        <v>65</v>
      </c>
      <c r="C11" s="6">
        <v>14.440056</v>
      </c>
      <c r="D11" s="7" t="s">
        <v>14</v>
      </c>
      <c r="E11" s="7">
        <v>5489.86</v>
      </c>
      <c r="F11" s="6">
        <f t="shared" si="0"/>
        <v>79273.885832159998</v>
      </c>
    </row>
    <row r="12" spans="1:7" ht="89.25">
      <c r="A12" s="9" t="s">
        <v>66</v>
      </c>
      <c r="B12" s="5" t="s">
        <v>27</v>
      </c>
      <c r="C12" s="6">
        <v>1.1466799999999999</v>
      </c>
      <c r="D12" s="7" t="s">
        <v>28</v>
      </c>
      <c r="E12" s="7">
        <v>65841.84</v>
      </c>
      <c r="F12" s="6">
        <f t="shared" si="0"/>
        <v>75499.521091199989</v>
      </c>
    </row>
    <row r="13" spans="1:7" ht="18.75">
      <c r="A13" s="4">
        <v>9</v>
      </c>
      <c r="B13" s="10" t="s">
        <v>29</v>
      </c>
      <c r="C13" s="6"/>
      <c r="D13" s="7"/>
      <c r="E13" s="7"/>
      <c r="F13" s="6"/>
    </row>
    <row r="14" spans="1:7" ht="15.75">
      <c r="A14" s="4">
        <v>10</v>
      </c>
      <c r="B14" s="5" t="s">
        <v>51</v>
      </c>
      <c r="C14" s="6">
        <v>10.84</v>
      </c>
      <c r="D14" s="7" t="s">
        <v>14</v>
      </c>
      <c r="E14" s="7">
        <v>450.47</v>
      </c>
      <c r="F14" s="6">
        <f t="shared" si="0"/>
        <v>4883.0947999999999</v>
      </c>
    </row>
    <row r="15" spans="1:7" ht="15.75">
      <c r="A15" s="4">
        <v>11</v>
      </c>
      <c r="B15" s="5" t="s">
        <v>52</v>
      </c>
      <c r="C15" s="6">
        <v>34.75</v>
      </c>
      <c r="D15" s="7" t="s">
        <v>14</v>
      </c>
      <c r="E15" s="7">
        <v>880.61</v>
      </c>
      <c r="F15" s="6">
        <f t="shared" si="0"/>
        <v>30601.197500000002</v>
      </c>
    </row>
    <row r="16" spans="1:7" ht="15.75">
      <c r="A16" s="4">
        <v>12</v>
      </c>
      <c r="B16" s="5" t="s">
        <v>35</v>
      </c>
      <c r="C16" s="6">
        <v>61.39</v>
      </c>
      <c r="D16" s="7" t="s">
        <v>14</v>
      </c>
      <c r="E16" s="7">
        <v>831.81</v>
      </c>
      <c r="F16" s="6">
        <f t="shared" si="0"/>
        <v>51064.815899999994</v>
      </c>
    </row>
    <row r="17" spans="1:6" ht="15.75">
      <c r="A17" s="4">
        <v>13</v>
      </c>
      <c r="B17" s="5" t="s">
        <v>54</v>
      </c>
      <c r="C17" s="6">
        <v>26.54</v>
      </c>
      <c r="D17" s="7" t="s">
        <v>14</v>
      </c>
      <c r="E17" s="7">
        <v>513.67999999999995</v>
      </c>
      <c r="F17" s="6">
        <f t="shared" si="0"/>
        <v>13633.067199999998</v>
      </c>
    </row>
    <row r="18" spans="1:6" ht="15.75">
      <c r="A18" s="4">
        <v>14</v>
      </c>
      <c r="B18" s="5" t="s">
        <v>39</v>
      </c>
      <c r="C18" s="6">
        <v>122.77</v>
      </c>
      <c r="D18" s="7" t="s">
        <v>14</v>
      </c>
      <c r="E18" s="7">
        <v>177.16</v>
      </c>
      <c r="F18" s="6">
        <f t="shared" si="0"/>
        <v>21749.933199999999</v>
      </c>
    </row>
    <row r="19" spans="1:6">
      <c r="A19" s="11"/>
      <c r="B19" s="29" t="s">
        <v>67</v>
      </c>
      <c r="C19" s="30"/>
      <c r="D19" s="30"/>
      <c r="E19" s="31"/>
      <c r="F19" s="12">
        <f>SUM(F5:F18)</f>
        <v>539282.26176266</v>
      </c>
    </row>
    <row r="20" spans="1:6">
      <c r="A20" s="13"/>
      <c r="B20" s="14"/>
      <c r="C20" s="14"/>
      <c r="D20" s="14"/>
      <c r="E20" s="14"/>
      <c r="F20" s="15"/>
    </row>
    <row r="21" spans="1:6">
      <c r="A21" s="13"/>
      <c r="B21" s="28" t="s">
        <v>68</v>
      </c>
      <c r="C21" s="28"/>
      <c r="D21" s="28"/>
      <c r="E21" s="28"/>
      <c r="F21" s="28"/>
    </row>
    <row r="22" spans="1:6" ht="15" customHeight="1">
      <c r="B22" s="28"/>
      <c r="C22" s="28"/>
      <c r="D22" s="28"/>
      <c r="E22" s="28"/>
      <c r="F22" s="28"/>
    </row>
    <row r="23" spans="1:6">
      <c r="B23" s="28"/>
      <c r="C23" s="28"/>
      <c r="D23" s="28"/>
      <c r="E23" s="28"/>
      <c r="F23" s="28"/>
    </row>
    <row r="24" spans="1:6">
      <c r="B24" s="28"/>
      <c r="C24" s="28"/>
      <c r="D24" s="28"/>
      <c r="E24" s="28"/>
      <c r="F24" s="28"/>
    </row>
  </sheetData>
  <mergeCells count="5">
    <mergeCell ref="A1:F1"/>
    <mergeCell ref="A2:F2"/>
    <mergeCell ref="A3:F3"/>
    <mergeCell ref="B19:E19"/>
    <mergeCell ref="B21:F24"/>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H19"/>
  <sheetViews>
    <sheetView topLeftCell="A13" workbookViewId="0">
      <selection activeCell="H16" sqref="H16"/>
    </sheetView>
  </sheetViews>
  <sheetFormatPr defaultRowHeight="15"/>
  <cols>
    <col min="1" max="1" width="8.7109375" customWidth="1"/>
    <col min="2" max="2" width="44.140625" customWidth="1"/>
    <col min="3" max="4" width="13.7109375" hidden="1" customWidth="1"/>
    <col min="5" max="5" width="10.28515625" customWidth="1"/>
    <col min="6" max="7" width="11.5703125" customWidth="1"/>
    <col min="8" max="8" width="12.140625" customWidth="1"/>
  </cols>
  <sheetData>
    <row r="1" spans="1:8" ht="18.75">
      <c r="A1" s="22" t="s">
        <v>0</v>
      </c>
      <c r="B1" s="23"/>
      <c r="C1" s="23"/>
      <c r="D1" s="23"/>
      <c r="E1" s="23"/>
      <c r="F1" s="23"/>
      <c r="G1" s="23"/>
      <c r="H1" s="23"/>
    </row>
    <row r="2" spans="1:8" ht="18.75">
      <c r="A2" s="24" t="s">
        <v>1</v>
      </c>
      <c r="B2" s="25"/>
      <c r="C2" s="25"/>
      <c r="D2" s="25"/>
      <c r="E2" s="25"/>
      <c r="F2" s="25"/>
      <c r="G2" s="25"/>
      <c r="H2" s="25"/>
    </row>
    <row r="3" spans="1:8" ht="30.75" customHeight="1">
      <c r="A3" s="26" t="s">
        <v>69</v>
      </c>
      <c r="B3" s="26"/>
      <c r="C3" s="26"/>
      <c r="D3" s="26"/>
      <c r="E3" s="26"/>
      <c r="F3" s="26"/>
      <c r="G3" s="26"/>
      <c r="H3" s="26"/>
    </row>
    <row r="4" spans="1:8">
      <c r="A4" s="3" t="s">
        <v>3</v>
      </c>
      <c r="B4" s="3" t="s">
        <v>4</v>
      </c>
      <c r="C4" s="3">
        <v>1</v>
      </c>
      <c r="D4" s="3">
        <v>2</v>
      </c>
      <c r="E4" s="3" t="s">
        <v>5</v>
      </c>
      <c r="F4" s="3" t="s">
        <v>6</v>
      </c>
      <c r="G4" s="3" t="s">
        <v>7</v>
      </c>
      <c r="H4" s="3" t="s">
        <v>8</v>
      </c>
    </row>
    <row r="5" spans="1:8" ht="21">
      <c r="A5" s="4">
        <v>1</v>
      </c>
      <c r="B5" s="4" t="s">
        <v>70</v>
      </c>
      <c r="C5" s="4">
        <v>1</v>
      </c>
      <c r="D5" s="4" t="s">
        <v>43</v>
      </c>
      <c r="E5" s="4">
        <v>3</v>
      </c>
      <c r="F5" s="19" t="s">
        <v>43</v>
      </c>
      <c r="G5" s="20">
        <v>261.12</v>
      </c>
      <c r="H5" s="20">
        <f>E5*G5</f>
        <v>783.36</v>
      </c>
    </row>
    <row r="6" spans="1:8" ht="114.75">
      <c r="A6" s="4" t="s">
        <v>58</v>
      </c>
      <c r="B6" s="5" t="s">
        <v>10</v>
      </c>
      <c r="C6" s="6">
        <v>9.06</v>
      </c>
      <c r="D6" s="7">
        <v>19.739999999999998</v>
      </c>
      <c r="E6" s="6">
        <v>9.92</v>
      </c>
      <c r="F6" s="7" t="s">
        <v>11</v>
      </c>
      <c r="G6" s="7">
        <v>120.53</v>
      </c>
      <c r="H6" s="20">
        <f t="shared" ref="H6:H15" si="0">E6*G6</f>
        <v>1195.6576</v>
      </c>
    </row>
    <row r="7" spans="1:8" ht="89.25">
      <c r="A7" s="4" t="s">
        <v>59</v>
      </c>
      <c r="B7" s="8" t="s">
        <v>71</v>
      </c>
      <c r="C7" s="6">
        <v>0.56999999999999995</v>
      </c>
      <c r="D7" s="7">
        <v>7.82</v>
      </c>
      <c r="E7" s="6">
        <v>3.72</v>
      </c>
      <c r="F7" s="7" t="s">
        <v>14</v>
      </c>
      <c r="G7" s="7">
        <v>223.35</v>
      </c>
      <c r="H7" s="20">
        <f t="shared" si="0"/>
        <v>830.86199999999997</v>
      </c>
    </row>
    <row r="8" spans="1:8" ht="63.75">
      <c r="A8" s="4" t="s">
        <v>60</v>
      </c>
      <c r="B8" s="5" t="s">
        <v>16</v>
      </c>
      <c r="C8" s="6">
        <v>0.95</v>
      </c>
      <c r="D8" s="7">
        <v>13.14</v>
      </c>
      <c r="E8" s="6">
        <v>6.2</v>
      </c>
      <c r="F8" s="7" t="s">
        <v>14</v>
      </c>
      <c r="G8" s="7">
        <v>1149.1199999999999</v>
      </c>
      <c r="H8" s="20">
        <f t="shared" si="0"/>
        <v>7124.5439999999999</v>
      </c>
    </row>
    <row r="9" spans="1:8" ht="102">
      <c r="A9" s="4" t="s">
        <v>72</v>
      </c>
      <c r="B9" s="5" t="s">
        <v>25</v>
      </c>
      <c r="C9" s="6">
        <v>3.18</v>
      </c>
      <c r="D9" s="7"/>
      <c r="E9" s="6">
        <v>24.78</v>
      </c>
      <c r="F9" s="7" t="s">
        <v>14</v>
      </c>
      <c r="G9" s="7">
        <v>5829</v>
      </c>
      <c r="H9" s="20">
        <f t="shared" si="0"/>
        <v>144442.62</v>
      </c>
    </row>
    <row r="10" spans="1:8" ht="18.75">
      <c r="A10" s="4">
        <v>5</v>
      </c>
      <c r="B10" s="10" t="s">
        <v>29</v>
      </c>
      <c r="C10" s="6"/>
      <c r="D10" s="21"/>
      <c r="E10" s="6"/>
      <c r="F10" s="7"/>
      <c r="G10" s="7"/>
      <c r="H10" s="20">
        <f t="shared" si="0"/>
        <v>0</v>
      </c>
    </row>
    <row r="11" spans="1:8" ht="15.75">
      <c r="A11" s="4">
        <v>6</v>
      </c>
      <c r="B11" s="5" t="s">
        <v>73</v>
      </c>
      <c r="C11" s="6">
        <v>0.56999999999999995</v>
      </c>
      <c r="D11" s="7">
        <v>7.82</v>
      </c>
      <c r="E11" s="6">
        <v>10.66</v>
      </c>
      <c r="F11" s="7" t="s">
        <v>14</v>
      </c>
      <c r="G11" s="7">
        <v>813.85</v>
      </c>
      <c r="H11" s="20">
        <f t="shared" si="0"/>
        <v>8675.6409999999996</v>
      </c>
    </row>
    <row r="12" spans="1:8" ht="15.75">
      <c r="A12" s="4">
        <v>8</v>
      </c>
      <c r="B12" s="5" t="s">
        <v>33</v>
      </c>
      <c r="C12" s="6">
        <v>3.7</v>
      </c>
      <c r="D12" s="7">
        <v>5.18</v>
      </c>
      <c r="E12" s="6">
        <v>3.72</v>
      </c>
      <c r="F12" s="7" t="s">
        <v>14</v>
      </c>
      <c r="G12" s="7">
        <v>482.08</v>
      </c>
      <c r="H12" s="20">
        <f t="shared" si="0"/>
        <v>1793.3376000000001</v>
      </c>
    </row>
    <row r="13" spans="1:8" ht="15.75">
      <c r="A13" s="4">
        <v>9</v>
      </c>
      <c r="B13" s="5" t="s">
        <v>74</v>
      </c>
      <c r="C13" s="6">
        <v>4.2</v>
      </c>
      <c r="D13" s="7">
        <v>10.35</v>
      </c>
      <c r="E13" s="6">
        <v>21.31</v>
      </c>
      <c r="F13" s="7" t="s">
        <v>14</v>
      </c>
      <c r="G13" s="7">
        <v>434.67</v>
      </c>
      <c r="H13" s="20">
        <f t="shared" si="0"/>
        <v>9262.8176999999996</v>
      </c>
    </row>
    <row r="14" spans="1:8" ht="15.75">
      <c r="A14" s="4">
        <v>7</v>
      </c>
      <c r="B14" s="5" t="s">
        <v>35</v>
      </c>
      <c r="C14" s="6">
        <v>4.3499999999999996</v>
      </c>
      <c r="D14" s="7">
        <v>13.14</v>
      </c>
      <c r="E14" s="6">
        <v>6.2</v>
      </c>
      <c r="F14" s="7" t="s">
        <v>14</v>
      </c>
      <c r="G14" s="7">
        <v>752.51</v>
      </c>
      <c r="H14" s="20">
        <f t="shared" si="0"/>
        <v>4665.5619999999999</v>
      </c>
    </row>
    <row r="15" spans="1:8" ht="15.75">
      <c r="A15" s="4">
        <v>10</v>
      </c>
      <c r="B15" s="5" t="s">
        <v>39</v>
      </c>
      <c r="C15" s="6">
        <v>9.06</v>
      </c>
      <c r="D15" s="7">
        <v>19.739999999999998</v>
      </c>
      <c r="E15" s="6">
        <v>9.92</v>
      </c>
      <c r="F15" s="7" t="s">
        <v>14</v>
      </c>
      <c r="G15" s="7">
        <v>177.16</v>
      </c>
      <c r="H15" s="20">
        <f t="shared" si="0"/>
        <v>1757.4271999999999</v>
      </c>
    </row>
    <row r="16" spans="1:8">
      <c r="A16" s="11"/>
      <c r="B16" s="27"/>
      <c r="C16" s="27"/>
      <c r="D16" s="27"/>
      <c r="E16" s="27"/>
      <c r="F16" s="27"/>
      <c r="G16" s="27"/>
      <c r="H16" s="6">
        <f>SUM(H5:H15)</f>
        <v>180531.82910000003</v>
      </c>
    </row>
    <row r="17" spans="1:8">
      <c r="A17" s="13"/>
      <c r="B17" s="14"/>
      <c r="C17" s="14"/>
      <c r="D17" s="14"/>
      <c r="E17" s="14"/>
      <c r="F17" s="14"/>
      <c r="G17" s="14"/>
      <c r="H17" s="15"/>
    </row>
    <row r="18" spans="1:8">
      <c r="A18" s="13"/>
      <c r="B18" s="14"/>
      <c r="C18" s="14"/>
      <c r="D18" s="14"/>
      <c r="E18" s="14"/>
      <c r="F18" s="14"/>
      <c r="G18" s="14"/>
      <c r="H18" s="15"/>
    </row>
    <row r="19" spans="1:8" ht="41.25" customHeight="1">
      <c r="B19" s="28" t="s">
        <v>56</v>
      </c>
      <c r="C19" s="28"/>
      <c r="D19" s="28"/>
      <c r="E19" s="28"/>
      <c r="F19" s="28"/>
      <c r="G19" s="28"/>
      <c r="H19" s="28"/>
    </row>
  </sheetData>
  <mergeCells count="5">
    <mergeCell ref="A1:H1"/>
    <mergeCell ref="A2:H2"/>
    <mergeCell ref="A3:H3"/>
    <mergeCell ref="B16:G16"/>
    <mergeCell ref="B19:H19"/>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G25"/>
  <sheetViews>
    <sheetView workbookViewId="0">
      <selection activeCell="F20" sqref="F20"/>
    </sheetView>
  </sheetViews>
  <sheetFormatPr defaultRowHeight="15"/>
  <cols>
    <col min="1" max="1" width="8.7109375" customWidth="1"/>
    <col min="2" max="2" width="44.140625" customWidth="1"/>
    <col min="3" max="3" width="10.28515625" customWidth="1"/>
    <col min="4" max="5" width="11.5703125" customWidth="1"/>
    <col min="6" max="6" width="13.85546875" customWidth="1"/>
  </cols>
  <sheetData>
    <row r="1" spans="1:7" ht="18.75">
      <c r="A1" s="22" t="s">
        <v>0</v>
      </c>
      <c r="B1" s="23"/>
      <c r="C1" s="23"/>
      <c r="D1" s="23"/>
      <c r="E1" s="23"/>
      <c r="F1" s="23"/>
      <c r="G1" s="1"/>
    </row>
    <row r="2" spans="1:7" ht="18.75">
      <c r="A2" s="24" t="s">
        <v>1</v>
      </c>
      <c r="B2" s="25"/>
      <c r="C2" s="25"/>
      <c r="D2" s="25"/>
      <c r="E2" s="25"/>
      <c r="F2" s="25"/>
      <c r="G2" s="1"/>
    </row>
    <row r="3" spans="1:7" ht="27" customHeight="1">
      <c r="A3" s="26" t="s">
        <v>82</v>
      </c>
      <c r="B3" s="26"/>
      <c r="C3" s="26"/>
      <c r="D3" s="26"/>
      <c r="E3" s="26"/>
      <c r="F3" s="26"/>
      <c r="G3" s="2"/>
    </row>
    <row r="4" spans="1:7">
      <c r="A4" s="3" t="s">
        <v>3</v>
      </c>
      <c r="B4" s="3" t="s">
        <v>4</v>
      </c>
      <c r="C4" s="3" t="s">
        <v>5</v>
      </c>
      <c r="D4" s="3" t="s">
        <v>6</v>
      </c>
      <c r="E4" s="3" t="s">
        <v>7</v>
      </c>
      <c r="F4" s="3" t="s">
        <v>8</v>
      </c>
    </row>
    <row r="5" spans="1:7" ht="42">
      <c r="A5" s="4" t="s">
        <v>75</v>
      </c>
      <c r="B5" s="4" t="s">
        <v>76</v>
      </c>
      <c r="C5" s="4">
        <v>1.7</v>
      </c>
      <c r="D5" s="4" t="s">
        <v>11</v>
      </c>
      <c r="E5" s="4">
        <v>1435.57</v>
      </c>
      <c r="F5" s="4">
        <f>E5*C5</f>
        <v>2440.4690000000001</v>
      </c>
    </row>
    <row r="6" spans="1:7" ht="114.75">
      <c r="A6" s="4" t="s">
        <v>9</v>
      </c>
      <c r="B6" s="5" t="s">
        <v>10</v>
      </c>
      <c r="C6" s="6">
        <v>30.06</v>
      </c>
      <c r="D6" s="7" t="s">
        <v>11</v>
      </c>
      <c r="E6" s="7">
        <v>120.53</v>
      </c>
      <c r="F6" s="4">
        <f t="shared" ref="F6:F19" si="0">E6*C6</f>
        <v>3623.1317999999997</v>
      </c>
    </row>
    <row r="7" spans="1:7" ht="89.25">
      <c r="A7" s="4" t="s">
        <v>12</v>
      </c>
      <c r="B7" s="8" t="s">
        <v>13</v>
      </c>
      <c r="C7" s="6">
        <v>2.66</v>
      </c>
      <c r="D7" s="7" t="s">
        <v>14</v>
      </c>
      <c r="E7" s="7">
        <v>223.65</v>
      </c>
      <c r="F7" s="4">
        <f t="shared" si="0"/>
        <v>594.90899999999999</v>
      </c>
    </row>
    <row r="8" spans="1:7" ht="63.75">
      <c r="A8" s="4" t="s">
        <v>15</v>
      </c>
      <c r="B8" s="5" t="s">
        <v>16</v>
      </c>
      <c r="C8" s="6">
        <v>4.47</v>
      </c>
      <c r="D8" s="7" t="s">
        <v>14</v>
      </c>
      <c r="E8" s="7">
        <v>1149.1199999999999</v>
      </c>
      <c r="F8" s="4">
        <f t="shared" si="0"/>
        <v>5136.5663999999988</v>
      </c>
    </row>
    <row r="9" spans="1:7" ht="102">
      <c r="A9" s="4" t="s">
        <v>17</v>
      </c>
      <c r="B9" s="5" t="s">
        <v>18</v>
      </c>
      <c r="C9" s="6">
        <v>3.74</v>
      </c>
      <c r="D9" s="7" t="s">
        <v>14</v>
      </c>
      <c r="E9" s="7">
        <v>5358.83</v>
      </c>
      <c r="F9" s="6">
        <f t="shared" si="0"/>
        <v>20042.0242</v>
      </c>
    </row>
    <row r="10" spans="1:7" ht="89.25">
      <c r="A10" s="4" t="s">
        <v>19</v>
      </c>
      <c r="B10" s="5" t="s">
        <v>20</v>
      </c>
      <c r="C10" s="6">
        <v>8.4700000000000006</v>
      </c>
      <c r="D10" s="7" t="s">
        <v>14</v>
      </c>
      <c r="E10" s="7">
        <v>2502.14</v>
      </c>
      <c r="F10" s="6">
        <f t="shared" si="0"/>
        <v>21193.125800000002</v>
      </c>
    </row>
    <row r="11" spans="1:7" ht="63.75">
      <c r="A11" s="9" t="s">
        <v>21</v>
      </c>
      <c r="B11" s="5" t="s">
        <v>22</v>
      </c>
      <c r="C11" s="6">
        <v>81.319999999999993</v>
      </c>
      <c r="D11" s="7" t="s">
        <v>23</v>
      </c>
      <c r="E11" s="7">
        <v>245.79</v>
      </c>
      <c r="F11" s="6">
        <f>E11*C11</f>
        <v>19987.642799999998</v>
      </c>
    </row>
    <row r="12" spans="1:7" ht="102">
      <c r="A12" s="9" t="s">
        <v>77</v>
      </c>
      <c r="B12" s="5" t="s">
        <v>65</v>
      </c>
      <c r="C12" s="6">
        <v>3.51</v>
      </c>
      <c r="D12" s="7" t="s">
        <v>14</v>
      </c>
      <c r="E12" s="7">
        <v>5489.86</v>
      </c>
      <c r="F12" s="6">
        <f t="shared" si="0"/>
        <v>19269.408599999999</v>
      </c>
    </row>
    <row r="13" spans="1:7" ht="89.25">
      <c r="A13" s="9" t="s">
        <v>26</v>
      </c>
      <c r="B13" s="5" t="s">
        <v>27</v>
      </c>
      <c r="C13" s="6">
        <v>0.31</v>
      </c>
      <c r="D13" s="7" t="s">
        <v>28</v>
      </c>
      <c r="E13" s="7">
        <v>65841.84</v>
      </c>
      <c r="F13" s="6">
        <f t="shared" si="0"/>
        <v>20410.970399999998</v>
      </c>
    </row>
    <row r="14" spans="1:7" ht="18.75">
      <c r="A14" s="4">
        <v>10</v>
      </c>
      <c r="B14" s="10" t="s">
        <v>29</v>
      </c>
      <c r="C14" s="6"/>
      <c r="D14" s="7"/>
      <c r="E14" s="7"/>
      <c r="F14" s="6"/>
    </row>
    <row r="15" spans="1:7" ht="15.75">
      <c r="A15" s="4" t="s">
        <v>30</v>
      </c>
      <c r="B15" s="5" t="s">
        <v>78</v>
      </c>
      <c r="C15" s="6">
        <v>2.66</v>
      </c>
      <c r="D15" s="7" t="s">
        <v>14</v>
      </c>
      <c r="E15" s="7">
        <v>482.08</v>
      </c>
      <c r="F15" s="6">
        <f t="shared" si="0"/>
        <v>1282.3328000000001</v>
      </c>
    </row>
    <row r="16" spans="1:7" ht="15.75">
      <c r="A16" s="4" t="s">
        <v>32</v>
      </c>
      <c r="B16" s="5" t="s">
        <v>79</v>
      </c>
      <c r="C16" s="6">
        <v>9.4062800000000006</v>
      </c>
      <c r="D16" s="7" t="s">
        <v>14</v>
      </c>
      <c r="E16" s="7">
        <v>813.82</v>
      </c>
      <c r="F16" s="6">
        <f t="shared" si="0"/>
        <v>7655.0187896000007</v>
      </c>
    </row>
    <row r="17" spans="1:6" ht="15.75">
      <c r="A17" s="4" t="s">
        <v>34</v>
      </c>
      <c r="B17" s="5" t="s">
        <v>80</v>
      </c>
      <c r="C17" s="6">
        <v>12.9</v>
      </c>
      <c r="D17" s="7" t="s">
        <v>14</v>
      </c>
      <c r="E17" s="7">
        <v>751.51</v>
      </c>
      <c r="F17" s="6">
        <f t="shared" si="0"/>
        <v>9694.4789999999994</v>
      </c>
    </row>
    <row r="18" spans="1:6" ht="15.75">
      <c r="A18" s="4" t="s">
        <v>36</v>
      </c>
      <c r="B18" s="5" t="s">
        <v>81</v>
      </c>
      <c r="C18" s="6">
        <v>7.32</v>
      </c>
      <c r="D18" s="7" t="s">
        <v>14</v>
      </c>
      <c r="E18" s="7">
        <v>434.67</v>
      </c>
      <c r="F18" s="6">
        <f t="shared" si="0"/>
        <v>3181.7844000000005</v>
      </c>
    </row>
    <row r="19" spans="1:6" ht="15.75">
      <c r="A19" s="4" t="s">
        <v>38</v>
      </c>
      <c r="B19" s="5" t="s">
        <v>39</v>
      </c>
      <c r="C19" s="6">
        <v>30.06</v>
      </c>
      <c r="D19" s="7" t="s">
        <v>14</v>
      </c>
      <c r="E19" s="7">
        <v>177.16</v>
      </c>
      <c r="F19" s="6">
        <f t="shared" si="0"/>
        <v>5325.4295999999995</v>
      </c>
    </row>
    <row r="20" spans="1:6">
      <c r="A20" s="11"/>
      <c r="B20" s="29" t="s">
        <v>67</v>
      </c>
      <c r="C20" s="30"/>
      <c r="D20" s="30"/>
      <c r="E20" s="31"/>
      <c r="F20" s="12">
        <f>SUM(F5:F19)</f>
        <v>139837.29258959999</v>
      </c>
    </row>
    <row r="21" spans="1:6" ht="15" customHeight="1">
      <c r="A21" s="13"/>
      <c r="B21" s="14"/>
      <c r="C21" s="14"/>
      <c r="D21" s="14"/>
      <c r="E21" s="14"/>
      <c r="F21" s="15"/>
    </row>
    <row r="22" spans="1:6">
      <c r="A22" s="13"/>
      <c r="B22" s="28" t="s">
        <v>56</v>
      </c>
      <c r="C22" s="28"/>
      <c r="D22" s="28"/>
      <c r="E22" s="28"/>
      <c r="F22" s="28"/>
    </row>
    <row r="23" spans="1:6" ht="15" customHeight="1">
      <c r="B23" s="28"/>
      <c r="C23" s="28"/>
      <c r="D23" s="28"/>
      <c r="E23" s="28"/>
      <c r="F23" s="28"/>
    </row>
    <row r="24" spans="1:6">
      <c r="B24" s="28"/>
      <c r="C24" s="28"/>
      <c r="D24" s="28"/>
      <c r="E24" s="28"/>
      <c r="F24" s="28"/>
    </row>
    <row r="25" spans="1:6">
      <c r="B25" s="28"/>
      <c r="C25" s="28"/>
      <c r="D25" s="28"/>
      <c r="E25" s="28"/>
      <c r="F25" s="28"/>
    </row>
  </sheetData>
  <mergeCells count="5">
    <mergeCell ref="A1:F1"/>
    <mergeCell ref="A2:F2"/>
    <mergeCell ref="A3:F3"/>
    <mergeCell ref="B20:E20"/>
    <mergeCell ref="B22:F25"/>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G26"/>
  <sheetViews>
    <sheetView workbookViewId="0">
      <selection activeCell="F20" sqref="F20"/>
    </sheetView>
  </sheetViews>
  <sheetFormatPr defaultRowHeight="15"/>
  <cols>
    <col min="1" max="1" width="8.7109375" customWidth="1"/>
    <col min="2" max="2" width="44.140625" customWidth="1"/>
    <col min="3" max="3" width="10.28515625" customWidth="1"/>
    <col min="4" max="5" width="11.5703125" customWidth="1"/>
    <col min="6" max="6" width="13.85546875" customWidth="1"/>
  </cols>
  <sheetData>
    <row r="1" spans="1:7" ht="18.75">
      <c r="A1" s="22" t="s">
        <v>0</v>
      </c>
      <c r="B1" s="23"/>
      <c r="C1" s="23"/>
      <c r="D1" s="23"/>
      <c r="E1" s="23"/>
      <c r="F1" s="23"/>
      <c r="G1" s="1"/>
    </row>
    <row r="2" spans="1:7" ht="18.75">
      <c r="A2" s="24" t="s">
        <v>1</v>
      </c>
      <c r="B2" s="25"/>
      <c r="C2" s="25"/>
      <c r="D2" s="25"/>
      <c r="E2" s="25"/>
      <c r="F2" s="25"/>
      <c r="G2" s="1"/>
    </row>
    <row r="3" spans="1:7" ht="27" customHeight="1">
      <c r="A3" s="26" t="s">
        <v>83</v>
      </c>
      <c r="B3" s="26"/>
      <c r="C3" s="26"/>
      <c r="D3" s="26"/>
      <c r="E3" s="26"/>
      <c r="F3" s="26"/>
      <c r="G3" s="2"/>
    </row>
    <row r="4" spans="1:7">
      <c r="A4" s="3" t="s">
        <v>3</v>
      </c>
      <c r="B4" s="3" t="s">
        <v>4</v>
      </c>
      <c r="C4" s="3" t="s">
        <v>5</v>
      </c>
      <c r="D4" s="3" t="s">
        <v>6</v>
      </c>
      <c r="E4" s="3" t="s">
        <v>7</v>
      </c>
      <c r="F4" s="3" t="s">
        <v>8</v>
      </c>
    </row>
    <row r="5" spans="1:7" ht="42">
      <c r="A5" s="4" t="s">
        <v>75</v>
      </c>
      <c r="B5" s="4" t="s">
        <v>76</v>
      </c>
      <c r="C5" s="4">
        <v>4.25</v>
      </c>
      <c r="D5" s="4" t="s">
        <v>11</v>
      </c>
      <c r="E5" s="4">
        <v>1435.57</v>
      </c>
      <c r="F5" s="4">
        <f>E5*C5</f>
        <v>6101.1724999999997</v>
      </c>
    </row>
    <row r="6" spans="1:7" ht="114.75">
      <c r="A6" s="4" t="s">
        <v>9</v>
      </c>
      <c r="B6" s="5" t="s">
        <v>10</v>
      </c>
      <c r="C6" s="6">
        <v>24.04</v>
      </c>
      <c r="D6" s="7" t="s">
        <v>11</v>
      </c>
      <c r="E6" s="7">
        <v>120.53</v>
      </c>
      <c r="F6" s="4">
        <f t="shared" ref="F6:F19" si="0">E6*C6</f>
        <v>2897.5412000000001</v>
      </c>
    </row>
    <row r="7" spans="1:7" ht="89.25">
      <c r="A7" s="4" t="s">
        <v>12</v>
      </c>
      <c r="B7" s="8" t="s">
        <v>13</v>
      </c>
      <c r="C7" s="6">
        <v>2.13002</v>
      </c>
      <c r="D7" s="7" t="s">
        <v>14</v>
      </c>
      <c r="E7" s="7">
        <v>223.65</v>
      </c>
      <c r="F7" s="4">
        <f t="shared" si="0"/>
        <v>476.37897300000003</v>
      </c>
    </row>
    <row r="8" spans="1:7" ht="63.75">
      <c r="A8" s="4" t="s">
        <v>15</v>
      </c>
      <c r="B8" s="5" t="s">
        <v>16</v>
      </c>
      <c r="C8" s="6">
        <v>3.57</v>
      </c>
      <c r="D8" s="7" t="s">
        <v>14</v>
      </c>
      <c r="E8" s="7">
        <v>1149.1199999999999</v>
      </c>
      <c r="F8" s="4">
        <f t="shared" si="0"/>
        <v>4102.3583999999992</v>
      </c>
    </row>
    <row r="9" spans="1:7" ht="102">
      <c r="A9" s="4" t="s">
        <v>17</v>
      </c>
      <c r="B9" s="5" t="s">
        <v>18</v>
      </c>
      <c r="C9" s="6">
        <v>2.99</v>
      </c>
      <c r="D9" s="7" t="s">
        <v>14</v>
      </c>
      <c r="E9" s="7">
        <v>5358.83</v>
      </c>
      <c r="F9" s="6">
        <f t="shared" si="0"/>
        <v>16022.9017</v>
      </c>
    </row>
    <row r="10" spans="1:7" ht="89.25">
      <c r="A10" s="4" t="s">
        <v>19</v>
      </c>
      <c r="B10" s="5" t="s">
        <v>20</v>
      </c>
      <c r="C10" s="6">
        <v>6.78</v>
      </c>
      <c r="D10" s="7" t="s">
        <v>14</v>
      </c>
      <c r="E10" s="7">
        <v>2502.14</v>
      </c>
      <c r="F10" s="6">
        <f t="shared" si="0"/>
        <v>16964.5092</v>
      </c>
    </row>
    <row r="11" spans="1:7" ht="63.75">
      <c r="A11" s="9" t="s">
        <v>21</v>
      </c>
      <c r="B11" s="5" t="s">
        <v>22</v>
      </c>
      <c r="C11" s="6">
        <v>65.05</v>
      </c>
      <c r="D11" s="7" t="s">
        <v>23</v>
      </c>
      <c r="E11" s="7">
        <v>245.79</v>
      </c>
      <c r="F11" s="6">
        <f>E11*C11</f>
        <v>15988.639499999999</v>
      </c>
    </row>
    <row r="12" spans="1:7" ht="102">
      <c r="A12" s="9" t="s">
        <v>77</v>
      </c>
      <c r="B12" s="5" t="s">
        <v>65</v>
      </c>
      <c r="C12" s="6">
        <v>2.81</v>
      </c>
      <c r="D12" s="7" t="s">
        <v>14</v>
      </c>
      <c r="E12" s="7">
        <v>5489.86</v>
      </c>
      <c r="F12" s="6">
        <f t="shared" si="0"/>
        <v>15426.506599999999</v>
      </c>
    </row>
    <row r="13" spans="1:7" ht="89.25">
      <c r="A13" s="9" t="s">
        <v>26</v>
      </c>
      <c r="B13" s="5" t="s">
        <v>27</v>
      </c>
      <c r="C13" s="6">
        <v>0.25</v>
      </c>
      <c r="D13" s="7" t="s">
        <v>28</v>
      </c>
      <c r="E13" s="7">
        <v>65841.84</v>
      </c>
      <c r="F13" s="6">
        <f t="shared" si="0"/>
        <v>16460.46</v>
      </c>
    </row>
    <row r="14" spans="1:7" ht="18.75">
      <c r="A14" s="4">
        <v>10</v>
      </c>
      <c r="B14" s="10" t="s">
        <v>29</v>
      </c>
      <c r="C14" s="6"/>
      <c r="D14" s="7"/>
      <c r="E14" s="7"/>
      <c r="F14" s="6"/>
    </row>
    <row r="15" spans="1:7" ht="15.75">
      <c r="A15" s="4" t="s">
        <v>30</v>
      </c>
      <c r="B15" s="5" t="s">
        <v>78</v>
      </c>
      <c r="C15" s="6">
        <v>2.13</v>
      </c>
      <c r="D15" s="7" t="s">
        <v>14</v>
      </c>
      <c r="E15" s="7">
        <v>482.08</v>
      </c>
      <c r="F15" s="6">
        <f t="shared" si="0"/>
        <v>1026.8303999999998</v>
      </c>
    </row>
    <row r="16" spans="1:7" ht="15.75">
      <c r="A16" s="4" t="s">
        <v>32</v>
      </c>
      <c r="B16" s="5" t="s">
        <v>79</v>
      </c>
      <c r="C16" s="6">
        <v>7.5384500000000001</v>
      </c>
      <c r="D16" s="7" t="s">
        <v>14</v>
      </c>
      <c r="E16" s="7">
        <v>813.82</v>
      </c>
      <c r="F16" s="6">
        <f t="shared" si="0"/>
        <v>6134.9413790000008</v>
      </c>
    </row>
    <row r="17" spans="1:6" ht="15.75">
      <c r="A17" s="4" t="s">
        <v>34</v>
      </c>
      <c r="B17" s="5" t="s">
        <v>80</v>
      </c>
      <c r="C17" s="6">
        <v>10.35</v>
      </c>
      <c r="D17" s="7" t="s">
        <v>14</v>
      </c>
      <c r="E17" s="7">
        <v>752.51</v>
      </c>
      <c r="F17" s="6">
        <f t="shared" si="0"/>
        <v>7788.4784999999993</v>
      </c>
    </row>
    <row r="18" spans="1:6" ht="15.75">
      <c r="A18" s="4" t="s">
        <v>36</v>
      </c>
      <c r="B18" s="5" t="s">
        <v>81</v>
      </c>
      <c r="C18" s="6">
        <v>5.88</v>
      </c>
      <c r="D18" s="7" t="s">
        <v>14</v>
      </c>
      <c r="E18" s="7">
        <v>434.67</v>
      </c>
      <c r="F18" s="6">
        <f t="shared" si="0"/>
        <v>2555.8596000000002</v>
      </c>
    </row>
    <row r="19" spans="1:6" ht="15.75">
      <c r="A19" s="4" t="s">
        <v>38</v>
      </c>
      <c r="B19" s="5" t="s">
        <v>39</v>
      </c>
      <c r="C19" s="6">
        <v>24.04</v>
      </c>
      <c r="D19" s="7" t="s">
        <v>14</v>
      </c>
      <c r="E19" s="7">
        <v>177.16</v>
      </c>
      <c r="F19" s="6">
        <f t="shared" si="0"/>
        <v>4258.9263999999994</v>
      </c>
    </row>
    <row r="20" spans="1:6">
      <c r="A20" s="11"/>
      <c r="B20" s="29" t="s">
        <v>67</v>
      </c>
      <c r="C20" s="30"/>
      <c r="D20" s="30"/>
      <c r="E20" s="31"/>
      <c r="F20" s="12">
        <f>SUM(F5:F19)</f>
        <v>116205.50435199999</v>
      </c>
    </row>
    <row r="21" spans="1:6">
      <c r="A21" s="13"/>
      <c r="B21" s="28" t="s">
        <v>56</v>
      </c>
      <c r="C21" s="28"/>
      <c r="D21" s="28"/>
      <c r="E21" s="28"/>
      <c r="F21" s="28"/>
    </row>
    <row r="22" spans="1:6">
      <c r="A22" s="13"/>
      <c r="B22" s="28"/>
      <c r="C22" s="28"/>
      <c r="D22" s="28"/>
      <c r="E22" s="28"/>
      <c r="F22" s="28"/>
    </row>
    <row r="23" spans="1:6" ht="15" customHeight="1">
      <c r="B23" s="28"/>
      <c r="C23" s="28"/>
      <c r="D23" s="28"/>
      <c r="E23" s="28"/>
      <c r="F23" s="28"/>
    </row>
    <row r="24" spans="1:6">
      <c r="B24" s="28"/>
      <c r="C24" s="28"/>
      <c r="D24" s="28"/>
      <c r="E24" s="28"/>
      <c r="F24" s="28"/>
    </row>
    <row r="25" spans="1:6">
      <c r="B25" s="28"/>
      <c r="C25" s="28"/>
      <c r="D25" s="28"/>
      <c r="E25" s="28"/>
      <c r="F25" s="28"/>
    </row>
    <row r="26" spans="1:6">
      <c r="B26" s="28"/>
      <c r="C26" s="28"/>
      <c r="D26" s="28"/>
      <c r="E26" s="28"/>
      <c r="F26" s="28"/>
    </row>
  </sheetData>
  <mergeCells count="5">
    <mergeCell ref="A1:F1"/>
    <mergeCell ref="A2:F2"/>
    <mergeCell ref="A3:F3"/>
    <mergeCell ref="B20:E20"/>
    <mergeCell ref="B21:F2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Sheet1</vt:lpstr>
      <vt:lpstr>Sheet2</vt:lpstr>
      <vt:lpstr>Sheet3</vt:lpstr>
      <vt:lpstr>Sheet4</vt:lpstr>
      <vt:lpstr>Sheet5</vt:lpstr>
      <vt:lpstr>Sheet6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2020-02-11T12:00:23Z</dcterms:created>
  <dcterms:modified xsi:type="dcterms:W3CDTF">2020-02-12T05:13:33Z</dcterms:modified>
</cp:coreProperties>
</file>