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vikash nagar road no-09" sheetId="1" r:id="rId1"/>
  </sheets>
  <calcPr calcId="124519"/>
</workbook>
</file>

<file path=xl/calcChain.xml><?xml version="1.0" encoding="utf-8"?>
<calcChain xmlns="http://schemas.openxmlformats.org/spreadsheetml/2006/main">
  <c r="F18" i="1"/>
  <c r="F17"/>
  <c r="F16"/>
  <c r="F15"/>
  <c r="F14"/>
  <c r="F12"/>
  <c r="F11"/>
  <c r="F10"/>
  <c r="F9"/>
  <c r="F8"/>
  <c r="F7"/>
  <c r="F6"/>
  <c r="F5"/>
  <c r="F19" s="1"/>
  <c r="F20" s="1"/>
  <c r="F21" s="1"/>
  <c r="F22" s="1"/>
  <c r="F23" s="1"/>
</calcChain>
</file>

<file path=xl/sharedStrings.xml><?xml version="1.0" encoding="utf-8"?>
<sst xmlns="http://schemas.openxmlformats.org/spreadsheetml/2006/main" count="53" uniqueCount="42">
  <si>
    <t>RANCHI MUNICIPAL CORPORATION, RANCHI</t>
  </si>
  <si>
    <t xml:space="preserve">BILL OF QUANTITY </t>
  </si>
  <si>
    <t>Name of Work :- Construction of RCC Drain under ward no- 51 vikash nagar road no-09 from house of dipak lal sahdeo to rajni appt.</t>
  </si>
  <si>
    <t>Sl. No.</t>
  </si>
  <si>
    <t>Items of work</t>
  </si>
  <si>
    <t>Qnty.</t>
  </si>
  <si>
    <t>Unit</t>
  </si>
  <si>
    <t>Rate</t>
  </si>
  <si>
    <t>Amount</t>
  </si>
  <si>
    <t>1
5.1.1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</si>
  <si>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</si>
  <si>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</si>
  <si>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2           5.10.2</t>
  </si>
  <si>
    <t>Dismantling plain cement or lime concrete work including stacking serviceable materials in countable stacks within 15M.lead and disposal of unserviceable materials with all leads complete  as per direction of E/I.</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</si>
  <si>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</si>
  <si>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</si>
  <si>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</si>
  <si>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</si>
  <si>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</si>
  <si>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</si>
  <si>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J.B.C.D 5.3.17.1</t>
  </si>
  <si>
    <t xml:space="preserve">Centering and shuttering including strutting , etc and removel of form for  foundation, footings bases of column etc for mass concrete.             </t>
  </si>
  <si>
    <t>m2</t>
  </si>
  <si>
    <t>6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</si>
  <si>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</si>
  <si>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</si>
  <si>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7
5.3.11</t>
  </si>
  <si>
    <t>Renforced cement conrete work in beams, suspended floors, having slopeup to 15' landing, balconies, shelves, chajjas, lintels, bands, plain windowsill ---------do----do-------E/I
1:1.5:3 (1 Cement : 1.5 coarse sand zone(III): 3 graded stone aggregate 20mm nominal size)</t>
  </si>
  <si>
    <t>Carriage of Materials</t>
  </si>
  <si>
    <t>i</t>
  </si>
  <si>
    <t xml:space="preserve"> Sand with lead of 42 km</t>
  </si>
  <si>
    <t>ii</t>
  </si>
  <si>
    <t>Local Sand with lead of 18 km</t>
  </si>
  <si>
    <t>iii</t>
  </si>
  <si>
    <t>Stone Boulder with lead of 29 km</t>
  </si>
  <si>
    <t>iv</t>
  </si>
  <si>
    <t>Stone chips with lead of 15 km</t>
  </si>
  <si>
    <t>v</t>
  </si>
  <si>
    <t>Earth (lead 01 KM)</t>
  </si>
  <si>
    <t>TOTAL</t>
  </si>
  <si>
    <t>GST (18%)</t>
  </si>
  <si>
    <t>L. CESS (1%)</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</si>
</sst>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1" xfId="0"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3"/>
  <sheetViews>
    <sheetView tabSelected="1" topLeftCell="A22" workbookViewId="0">
      <selection activeCell="E7" sqref="E7"/>
    </sheetView>
  </sheetViews>
  <sheetFormatPr defaultRowHeight="15"/>
  <cols>
    <col min="1" max="1" width="8.85546875" style="11" customWidth="1"/>
    <col min="2" max="2" width="42.85546875" style="12" customWidth="1"/>
    <col min="3" max="3" width="13.7109375" style="2" bestFit="1" customWidth="1"/>
    <col min="4" max="4" width="9.140625" style="13"/>
    <col min="5" max="5" width="12.140625" style="2" customWidth="1"/>
    <col min="6" max="6" width="16.42578125" style="14" customWidth="1"/>
    <col min="7" max="7" width="22.140625" style="2" hidden="1" customWidth="1"/>
    <col min="8" max="16384" width="9.140625" style="2"/>
  </cols>
  <sheetData>
    <row r="1" spans="1:7" ht="18.75">
      <c r="A1" s="1" t="s">
        <v>0</v>
      </c>
      <c r="B1" s="1"/>
      <c r="C1" s="1"/>
      <c r="D1" s="1"/>
      <c r="E1" s="1"/>
      <c r="F1" s="1"/>
    </row>
    <row r="2" spans="1:7" ht="18.75">
      <c r="A2" s="1" t="s">
        <v>1</v>
      </c>
      <c r="B2" s="1"/>
      <c r="C2" s="1"/>
      <c r="D2" s="1"/>
      <c r="E2" s="1"/>
      <c r="F2" s="1"/>
    </row>
    <row r="3" spans="1:7" ht="75.75" customHeight="1">
      <c r="A3" s="3" t="s">
        <v>2</v>
      </c>
      <c r="B3" s="3"/>
      <c r="C3" s="3"/>
      <c r="D3" s="3"/>
      <c r="E3" s="3"/>
      <c r="F3" s="3"/>
    </row>
    <row r="4" spans="1:7">
      <c r="A4" s="4" t="s">
        <v>3</v>
      </c>
      <c r="B4" s="4" t="s">
        <v>4</v>
      </c>
      <c r="C4" s="4" t="s">
        <v>5</v>
      </c>
      <c r="D4" s="4" t="s">
        <v>6</v>
      </c>
      <c r="E4" s="4" t="s">
        <v>7</v>
      </c>
      <c r="F4" s="4" t="s">
        <v>8</v>
      </c>
    </row>
    <row r="5" spans="1:7" ht="165">
      <c r="A5" s="5" t="s">
        <v>9</v>
      </c>
      <c r="B5" s="5" t="s">
        <v>10</v>
      </c>
      <c r="C5" s="5">
        <v>70.8</v>
      </c>
      <c r="D5" s="5" t="s">
        <v>11</v>
      </c>
      <c r="E5" s="5">
        <v>167.33</v>
      </c>
      <c r="F5" s="5">
        <f>C5*E5</f>
        <v>11846.964</v>
      </c>
    </row>
    <row r="6" spans="1:7" ht="75">
      <c r="A6" s="5" t="s">
        <v>12</v>
      </c>
      <c r="B6" s="5" t="s">
        <v>13</v>
      </c>
      <c r="C6" s="5">
        <v>22.65</v>
      </c>
      <c r="D6" s="5" t="s">
        <v>11</v>
      </c>
      <c r="E6" s="5">
        <v>955.89</v>
      </c>
      <c r="F6" s="5">
        <f t="shared" ref="F6:F18" si="0">C6*E6</f>
        <v>21650.908499999998</v>
      </c>
    </row>
    <row r="7" spans="1:7" ht="120">
      <c r="A7" s="5" t="s">
        <v>14</v>
      </c>
      <c r="B7" s="5" t="s">
        <v>15</v>
      </c>
      <c r="C7" s="5">
        <v>7.08</v>
      </c>
      <c r="D7" s="5" t="s">
        <v>11</v>
      </c>
      <c r="E7" s="5">
        <v>347.85</v>
      </c>
      <c r="F7" s="5">
        <f t="shared" si="0"/>
        <v>2462.7780000000002</v>
      </c>
    </row>
    <row r="8" spans="1:7" ht="90">
      <c r="A8" s="5" t="s">
        <v>16</v>
      </c>
      <c r="B8" s="5" t="s">
        <v>17</v>
      </c>
      <c r="C8" s="5">
        <v>11.8</v>
      </c>
      <c r="D8" s="5" t="s">
        <v>11</v>
      </c>
      <c r="E8" s="5">
        <v>1756.4</v>
      </c>
      <c r="F8" s="5">
        <f t="shared" si="0"/>
        <v>20725.520000000004</v>
      </c>
    </row>
    <row r="9" spans="1:7" ht="135">
      <c r="A9" s="5" t="s">
        <v>18</v>
      </c>
      <c r="B9" s="5" t="s">
        <v>19</v>
      </c>
      <c r="C9" s="5">
        <v>31.15</v>
      </c>
      <c r="D9" s="5" t="s">
        <v>11</v>
      </c>
      <c r="E9" s="5">
        <v>6082.45</v>
      </c>
      <c r="F9" s="5">
        <f t="shared" si="0"/>
        <v>189468.31749999998</v>
      </c>
    </row>
    <row r="10" spans="1:7" ht="60">
      <c r="A10" s="5" t="s">
        <v>20</v>
      </c>
      <c r="B10" s="5" t="s">
        <v>21</v>
      </c>
      <c r="C10" s="5">
        <v>306.69</v>
      </c>
      <c r="D10" s="5" t="s">
        <v>22</v>
      </c>
      <c r="E10" s="5">
        <v>194.5</v>
      </c>
      <c r="F10" s="5">
        <f t="shared" si="0"/>
        <v>59651.205000000002</v>
      </c>
    </row>
    <row r="11" spans="1:7" ht="120">
      <c r="A11" s="5" t="s">
        <v>23</v>
      </c>
      <c r="B11" s="5" t="s">
        <v>24</v>
      </c>
      <c r="C11" s="5">
        <v>3.875</v>
      </c>
      <c r="D11" s="5" t="s">
        <v>25</v>
      </c>
      <c r="E11" s="5">
        <v>80879.070000000007</v>
      </c>
      <c r="F11" s="5">
        <f t="shared" si="0"/>
        <v>313406.39625000005</v>
      </c>
      <c r="G11" s="6">
        <v>53433.91</v>
      </c>
    </row>
    <row r="12" spans="1:7" ht="105">
      <c r="A12" s="5" t="s">
        <v>26</v>
      </c>
      <c r="B12" s="5" t="s">
        <v>27</v>
      </c>
      <c r="C12" s="5">
        <v>14.16</v>
      </c>
      <c r="D12" s="5" t="s">
        <v>11</v>
      </c>
      <c r="E12" s="5">
        <v>6308.87</v>
      </c>
      <c r="F12" s="5">
        <f t="shared" si="0"/>
        <v>89333.599199999997</v>
      </c>
    </row>
    <row r="13" spans="1:7">
      <c r="A13" s="7">
        <v>8</v>
      </c>
      <c r="B13" s="5" t="s">
        <v>28</v>
      </c>
      <c r="C13" s="5"/>
      <c r="D13" s="5"/>
      <c r="E13" s="5"/>
      <c r="F13" s="5"/>
    </row>
    <row r="14" spans="1:7">
      <c r="A14" s="5" t="s">
        <v>29</v>
      </c>
      <c r="B14" s="5" t="s">
        <v>30</v>
      </c>
      <c r="C14" s="5">
        <v>19.46</v>
      </c>
      <c r="D14" s="5" t="s">
        <v>11</v>
      </c>
      <c r="E14" s="5">
        <v>744.66</v>
      </c>
      <c r="F14" s="5">
        <f t="shared" si="0"/>
        <v>14491.0836</v>
      </c>
    </row>
    <row r="15" spans="1:7">
      <c r="A15" s="5" t="s">
        <v>31</v>
      </c>
      <c r="B15" s="5" t="s">
        <v>32</v>
      </c>
      <c r="C15" s="5">
        <v>7.08</v>
      </c>
      <c r="D15" s="5" t="s">
        <v>11</v>
      </c>
      <c r="E15" s="5">
        <v>342.9</v>
      </c>
      <c r="F15" s="5">
        <f t="shared" si="0"/>
        <v>2427.732</v>
      </c>
    </row>
    <row r="16" spans="1:7">
      <c r="A16" s="5" t="s">
        <v>33</v>
      </c>
      <c r="B16" s="5" t="s">
        <v>34</v>
      </c>
      <c r="C16" s="5">
        <v>11.8</v>
      </c>
      <c r="D16" s="5" t="s">
        <v>11</v>
      </c>
      <c r="E16" s="5">
        <v>570.94000000000005</v>
      </c>
      <c r="F16" s="5">
        <f t="shared" si="0"/>
        <v>6737.0920000000015</v>
      </c>
    </row>
    <row r="17" spans="1:6">
      <c r="A17" s="5" t="s">
        <v>35</v>
      </c>
      <c r="B17" s="5" t="s">
        <v>36</v>
      </c>
      <c r="C17" s="5">
        <v>38.92</v>
      </c>
      <c r="D17" s="5" t="s">
        <v>11</v>
      </c>
      <c r="E17" s="5">
        <v>342.9</v>
      </c>
      <c r="F17" s="5">
        <f t="shared" si="0"/>
        <v>13345.668</v>
      </c>
    </row>
    <row r="18" spans="1:6">
      <c r="A18" s="5" t="s">
        <v>37</v>
      </c>
      <c r="B18" s="5" t="s">
        <v>38</v>
      </c>
      <c r="C18" s="5">
        <v>93</v>
      </c>
      <c r="D18" s="5" t="s">
        <v>11</v>
      </c>
      <c r="E18" s="5">
        <v>117.54</v>
      </c>
      <c r="F18" s="5">
        <f t="shared" si="0"/>
        <v>10931.220000000001</v>
      </c>
    </row>
    <row r="19" spans="1:6">
      <c r="A19" s="5"/>
      <c r="B19" s="5"/>
      <c r="C19" s="5"/>
      <c r="D19" s="5"/>
      <c r="E19" s="5" t="s">
        <v>39</v>
      </c>
      <c r="F19" s="5">
        <f>SUM(F5:F18)</f>
        <v>756478.48404999985</v>
      </c>
    </row>
    <row r="20" spans="1:6">
      <c r="A20" s="8"/>
      <c r="B20" s="9"/>
      <c r="C20" s="10"/>
      <c r="D20" s="7"/>
      <c r="E20" s="5" t="s">
        <v>40</v>
      </c>
      <c r="F20" s="5">
        <f>F19*18/100</f>
        <v>136166.12712899997</v>
      </c>
    </row>
    <row r="21" spans="1:6">
      <c r="A21" s="8"/>
      <c r="B21" s="9"/>
      <c r="C21" s="10"/>
      <c r="D21" s="7"/>
      <c r="E21" s="5"/>
      <c r="F21" s="5">
        <f>F20+F19</f>
        <v>892644.61117899977</v>
      </c>
    </row>
    <row r="22" spans="1:6">
      <c r="A22" s="8"/>
      <c r="B22" s="9"/>
      <c r="C22" s="10"/>
      <c r="D22" s="7"/>
      <c r="E22" s="5" t="s">
        <v>41</v>
      </c>
      <c r="F22" s="5">
        <f>F21*1/100</f>
        <v>8926.4461117899973</v>
      </c>
    </row>
    <row r="23" spans="1:6">
      <c r="A23" s="8"/>
      <c r="B23" s="9"/>
      <c r="C23" s="10"/>
      <c r="D23" s="7"/>
      <c r="E23" s="5" t="s">
        <v>39</v>
      </c>
      <c r="F23" s="5">
        <f>F22+F21</f>
        <v>901571.05729078979</v>
      </c>
    </row>
  </sheetData>
  <mergeCells count="3">
    <mergeCell ref="A1:F1"/>
    <mergeCell ref="A2:F2"/>
    <mergeCell ref="A3:F3"/>
  </mergeCells>
  <pageMargins left="0.7" right="0.7" top="0.75" bottom="0.75" header="0.3" footer="0.3"/>
  <pageSetup paperSize="9"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vikash nagar road no-09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2023-06-06T07:03:10Z</dcterms:created>
  <dcterms:modified xsi:type="dcterms:W3CDTF">2023-06-06T07:03:21Z</dcterms:modified>
</cp:coreProperties>
</file>