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firstSheet="6" activeTab="7"/>
  </bookViews>
  <sheets>
    <sheet name="Scheme NO- 01" sheetId="1" r:id="rId1"/>
    <sheet name="Scheme NO- 02" sheetId="2" r:id="rId2"/>
    <sheet name="Scheeme No-03" sheetId="3" r:id="rId3"/>
    <sheet name="Scheme No-04" sheetId="4" r:id="rId4"/>
    <sheet name="Scheme NO-05" sheetId="5" r:id="rId5"/>
    <sheet name="Scheme No-06" sheetId="6" r:id="rId6"/>
    <sheet name="Scheme NO-07" sheetId="7" r:id="rId7"/>
    <sheet name="Scheme NO-8" sheetId="8" r:id="rId8"/>
    <sheet name="Scheme No-09" sheetId="9" r:id="rId9"/>
    <sheet name="Scheme No--10" sheetId="10" r:id="rId10"/>
    <sheet name="Scheme NO-11" sheetId="11" r:id="rId11"/>
    <sheet name="Scheme No-12" sheetId="12" r:id="rId12"/>
  </sheets>
  <calcPr calcId="124519"/>
</workbook>
</file>

<file path=xl/calcChain.xml><?xml version="1.0" encoding="utf-8"?>
<calcChain xmlns="http://schemas.openxmlformats.org/spreadsheetml/2006/main">
  <c r="F19" i="8"/>
  <c r="F18"/>
  <c r="F17"/>
  <c r="F16"/>
  <c r="F15"/>
  <c r="F13"/>
  <c r="F12"/>
  <c r="F11"/>
  <c r="F10"/>
  <c r="F9"/>
  <c r="F8"/>
  <c r="F7"/>
  <c r="F20" s="1"/>
  <c r="F6"/>
  <c r="F5"/>
  <c r="F11" i="7"/>
  <c r="F10"/>
  <c r="F9"/>
  <c r="F7"/>
  <c r="F12" s="1"/>
  <c r="F6"/>
  <c r="F5"/>
  <c r="H19" i="5"/>
  <c r="H18"/>
  <c r="H17"/>
  <c r="H16"/>
  <c r="H15"/>
  <c r="H13"/>
  <c r="H12"/>
  <c r="H11"/>
  <c r="H10"/>
  <c r="H9"/>
  <c r="H8"/>
  <c r="H7"/>
  <c r="H6"/>
  <c r="H5"/>
  <c r="H20" s="1"/>
  <c r="H9" i="6"/>
  <c r="H8"/>
  <c r="H6"/>
  <c r="H5"/>
  <c r="H10" s="1"/>
  <c r="F15" i="4"/>
  <c r="F14"/>
  <c r="F13"/>
  <c r="F12"/>
  <c r="F11"/>
  <c r="F9"/>
  <c r="F8"/>
  <c r="F7"/>
  <c r="F16" s="1"/>
  <c r="F6"/>
  <c r="F5"/>
  <c r="H17" i="10" l="1"/>
  <c r="H16"/>
  <c r="H15"/>
  <c r="H14"/>
  <c r="H13"/>
  <c r="H11"/>
  <c r="H10"/>
  <c r="H9"/>
  <c r="H8"/>
  <c r="H7"/>
  <c r="H6"/>
  <c r="H5"/>
  <c r="H18" l="1"/>
  <c r="H15" i="12"/>
  <c r="H14"/>
  <c r="H13"/>
  <c r="H12"/>
  <c r="H11"/>
  <c r="H9"/>
  <c r="H8"/>
  <c r="H7"/>
  <c r="H6"/>
  <c r="H5"/>
  <c r="H16" s="1"/>
  <c r="F14" i="11" l="1"/>
  <c r="F13"/>
  <c r="F12"/>
  <c r="F11"/>
  <c r="F10"/>
  <c r="F8"/>
  <c r="F7"/>
  <c r="F6"/>
  <c r="F15" s="1"/>
  <c r="F5"/>
  <c r="F14" i="3" l="1"/>
  <c r="F13"/>
  <c r="F12"/>
  <c r="F11"/>
  <c r="F10"/>
  <c r="F8"/>
  <c r="F7"/>
  <c r="F6"/>
  <c r="F15" s="1"/>
  <c r="F5"/>
  <c r="F15" i="9" l="1"/>
  <c r="F14"/>
  <c r="F13"/>
  <c r="F12"/>
  <c r="F11"/>
  <c r="F9"/>
  <c r="F8"/>
  <c r="F16" s="1"/>
  <c r="F7"/>
  <c r="F6"/>
  <c r="F5"/>
  <c r="F15" i="1" l="1"/>
  <c r="F14"/>
  <c r="F13"/>
  <c r="F12"/>
  <c r="F11"/>
  <c r="F9"/>
  <c r="F8"/>
  <c r="F7"/>
  <c r="F16" s="1"/>
  <c r="F6"/>
  <c r="F5"/>
  <c r="F14" i="2" l="1"/>
  <c r="F13"/>
  <c r="F12"/>
  <c r="F11"/>
  <c r="F10"/>
  <c r="F8"/>
  <c r="F7"/>
  <c r="F6"/>
  <c r="F15" s="1"/>
  <c r="F5"/>
</calcChain>
</file>

<file path=xl/sharedStrings.xml><?xml version="1.0" encoding="utf-8"?>
<sst xmlns="http://schemas.openxmlformats.org/spreadsheetml/2006/main" count="460" uniqueCount="117">
  <si>
    <t>RANCHI MUNICIPAL CORPORATION, RANCHI</t>
  </si>
  <si>
    <t xml:space="preserve">BILL OF QUANTITY </t>
  </si>
  <si>
    <t>Name of Work :- Construction of pcc road in Azad Basti Near Naju bhai house Under ward no-16</t>
  </si>
  <si>
    <t>SL.NO.</t>
  </si>
  <si>
    <t>ITEMS OF WORK</t>
  </si>
  <si>
    <t>QTY</t>
  </si>
  <si>
    <t>Unit</t>
  </si>
  <si>
    <t>Rate</t>
  </si>
  <si>
    <t>Amount</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</si>
  <si>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</si>
  <si>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</si>
  <si>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</si>
  <si>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2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</si>
  <si>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</si>
  <si>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</si>
  <si>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</si>
  <si>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</si>
  <si>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</si>
  <si>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</si>
  <si>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 xml:space="preserve">Carriage of Materials </t>
  </si>
  <si>
    <t>A</t>
  </si>
  <si>
    <t xml:space="preserve"> Local Sand 13 KM </t>
  </si>
  <si>
    <t>A(i)</t>
  </si>
  <si>
    <t xml:space="preserve">Sand 49 KM </t>
  </si>
  <si>
    <t>B</t>
  </si>
  <si>
    <t>Stone Boulder 36 km</t>
  </si>
  <si>
    <t>C</t>
  </si>
  <si>
    <t>Stone Chips  (lead 22 KM)</t>
  </si>
  <si>
    <t>D</t>
  </si>
  <si>
    <t>Earth ( Lead upto 1 K.M )</t>
  </si>
  <si>
    <t xml:space="preserve">Boq cost </t>
  </si>
  <si>
    <t xml:space="preserve">                                                                                                     Assistant Engineer 
                                                                                                         Ranchi Municipal Corporation
                                                                                                         Ranchi</t>
  </si>
  <si>
    <r>
      <rPr>
        <b/>
        <sz val="11"/>
        <color theme="1"/>
        <rFont val="Times New Roman"/>
        <family val="1"/>
      </rPr>
      <t xml:space="preserve">Name of Work :- Construction of PCC road at Mishir Gonda from the house of Sona ghatak to house of
                            Sahdeoja under ward no-02 </t>
    </r>
    <r>
      <rPr>
        <b/>
        <sz val="11"/>
        <color theme="1"/>
        <rFont val="Kruti Dev 010"/>
      </rPr>
      <t xml:space="preserve">
</t>
    </r>
  </si>
  <si>
    <t>UNIT</t>
  </si>
  <si>
    <t>RATE</t>
  </si>
  <si>
    <t>AMOUNT</t>
  </si>
  <si>
    <t>Providing man days for site clearence for before and after the work etc.</t>
  </si>
  <si>
    <t>Each</t>
  </si>
  <si>
    <t>2
5.1.1
+
5.1.2</t>
  </si>
  <si>
    <t>3
5.1.10</t>
  </si>
  <si>
    <t>4
8.6.8</t>
  </si>
  <si>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</si>
  <si>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</si>
  <si>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Carriage of Materials</t>
  </si>
  <si>
    <t>Local sand 13 KM</t>
  </si>
  <si>
    <t xml:space="preserve"> sand 49 KM</t>
  </si>
  <si>
    <t>Stone Boulder 36 Km</t>
  </si>
  <si>
    <t>Stone Chips  (Lead 22  KM)</t>
  </si>
  <si>
    <t>Total BOQ</t>
  </si>
  <si>
    <t xml:space="preserve">                                                                                                         Assistant Engineer 
                                                                                                         Ranchi Municipal Corporation
                                                                                                         Ranchi</t>
  </si>
  <si>
    <t>Name of Work :- CONSTRUCTION OF PCC ROAD FROM the house of Albert ekka house to 
                             Phoolchand bara house in Banhora ranka toli Under ward no-35</t>
  </si>
  <si>
    <t>Qty</t>
  </si>
  <si>
    <t>Labour for cleaning the work site before and after work etc.</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</si>
  <si>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</si>
  <si>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 xml:space="preserve"> Local Sand 14 KM </t>
  </si>
  <si>
    <t>BOQ COST</t>
  </si>
  <si>
    <t xml:space="preserve">                                                                                                  Assistant Engineer 
                                                                                                         Ranchi Municipal Corporation
                                                                                                         Ranchi</t>
  </si>
  <si>
    <t>Name of Work :- Construction of PCC road at Harmu  near Imli chowk from kudrat ansari house to 
                            nabjan ansari house Under ward no-29</t>
  </si>
  <si>
    <t xml:space="preserve"> Local Sand 16 KM </t>
  </si>
  <si>
    <t xml:space="preserve">Sand 47 KM </t>
  </si>
  <si>
    <t>Stone Boulder 34 km</t>
  </si>
  <si>
    <t>Stone Chips  (lead 20 KM)</t>
  </si>
  <si>
    <t xml:space="preserve">                                                                                                      Assistant Engineer 
                                                                                                         Ranchi Municipal Corporation
                                                                                                         Ranchi</t>
  </si>
  <si>
    <t>Name of Work :-Construction of PCC road from New Colony Krishna puri main road to satish ji house
                           in krishnapuri chutia, Under ward no-48</t>
  </si>
  <si>
    <t xml:space="preserve"> Local Sand 22 KM </t>
  </si>
  <si>
    <t>Stone Boulder 34 KM</t>
  </si>
  <si>
    <t>Earth lead 1 KM</t>
  </si>
  <si>
    <t>boq cost</t>
  </si>
  <si>
    <t xml:space="preserve">                                                                                                        Assistant Engineer 
                                                                                                         Ranchi Municipal Corporation
                                                                                                         Ranchi</t>
  </si>
  <si>
    <t>Name of Work :- Construction of PCC Road in patel nagar Hatia sarvajit kumar house to ashok singh 
                             house Under ward no-54</t>
  </si>
  <si>
    <t>Providing man days for site clearence before and after the work etc.</t>
  </si>
  <si>
    <t>3
8.6.4</t>
  </si>
  <si>
    <t>Supplying and laying boulder in rock toe, hill trench of the dam …………do……… all complete as per specification and direction of E/I</t>
  </si>
  <si>
    <t>Providing RCC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</si>
  <si>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 xml:space="preserve"> Local Sand 18 KM </t>
  </si>
  <si>
    <t xml:space="preserve">Sand 42 KM </t>
  </si>
  <si>
    <t>Stone Boulder 29 km</t>
  </si>
  <si>
    <t>Stone Chips  (lead 15 KM)</t>
  </si>
  <si>
    <t>Name of Work :- Construction of DRAIN Under ward No-42 Secter-III near Maintenance.</t>
  </si>
  <si>
    <t xml:space="preserve">Providing labour for cleaning before this site complete as per specification and direction of E/I  </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</si>
  <si>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</si>
  <si>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</si>
  <si>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</si>
  <si>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</si>
  <si>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</si>
  <si>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</si>
  <si>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</si>
  <si>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 xml:space="preserve">Local Sand 14 KM </t>
  </si>
  <si>
    <r>
      <t xml:space="preserve">Name of Work :- </t>
    </r>
    <r>
      <rPr>
        <b/>
        <sz val="11"/>
        <color theme="1"/>
        <rFont val="Kruti Dev 010"/>
      </rPr>
      <t xml:space="preserve">okMZ la0 31 ds vUrxZr U;q e/kqde jksM ua0 2 esa fnus'k pkS/kjh ds nqdku ls VªkUlQeZj rd ih0lh0lh0
                   iFk lq/kkj fuekZ.k dk;ZA
</t>
    </r>
    <r>
      <rPr>
        <b/>
        <sz val="11"/>
        <color theme="1"/>
        <rFont val="Times New Roman"/>
        <family val="1"/>
      </rPr>
      <t/>
    </r>
  </si>
  <si>
    <t>2
5.3.2.1</t>
  </si>
  <si>
    <r>
      <t xml:space="preserve">Name of Work :- </t>
    </r>
    <r>
      <rPr>
        <b/>
        <sz val="11"/>
        <color theme="1"/>
        <rFont val="Kruti Dev 010"/>
      </rPr>
      <t xml:space="preserve">okMZ l0a 31 ds vUrxZr Lo.kZ t;arh uxj esa fouksn lko ds ?kj ds ikl dYkHkVZ fuekZ.k dk;ZA
</t>
    </r>
    <r>
      <rPr>
        <b/>
        <sz val="11"/>
        <color theme="1"/>
        <rFont val="Times New Roman"/>
        <family val="1"/>
      </rPr>
      <t/>
    </r>
  </si>
  <si>
    <t>Labour for cleaning the work site before and work etc</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</si>
  <si>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</si>
  <si>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</si>
  <si>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</si>
  <si>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</si>
  <si>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</si>
  <si>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</si>
  <si>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Local sand 14 km</t>
  </si>
  <si>
    <t>Stone Chips &amp; Dust  (lead 22 KM)</t>
  </si>
  <si>
    <r>
      <t xml:space="preserve">Name of Work :- </t>
    </r>
    <r>
      <rPr>
        <b/>
        <sz val="11"/>
        <color theme="1"/>
        <rFont val="Kruti Dev 010"/>
      </rPr>
      <t>okMZ la0 31 ds vUrxZr dSykk'k uxj esa dkfrZd frdhZ ds ?kj ls fldUnj pkS/kjh ds ?kj rd ih0lh0lh0
                   iFk ejEefr dk;ZA</t>
    </r>
  </si>
  <si>
    <t>2
8.6.8</t>
  </si>
  <si>
    <t>3
5.3.2.1</t>
  </si>
  <si>
    <r>
      <t xml:space="preserve">Name of Work :- </t>
    </r>
    <r>
      <rPr>
        <b/>
        <sz val="11"/>
        <color theme="1"/>
        <rFont val="Kruti Dev 010"/>
      </rPr>
      <t>okMZ la0 31 ds vUrxZr Lo.kZ t;arh uxj esa Qsdq Bkdqj ds ?kj ls eluk LFky xsV rd ih0lh0lh0
                   iFk fuekZ.k dk;ZA</t>
    </r>
  </si>
  <si>
    <t>Name of Work :- Construction of Restricated height barriacade near community building cum ward office 
                             Under ward no-32</t>
  </si>
  <si>
    <t>4
5.3.2</t>
  </si>
  <si>
    <t>Providing PCC M 150  with nominal mix of (1:2:4) in foundation with approved quality of stone chips 20 mm to 6mm size graded shuttering, mixing cement concrete in mixer and placing in position vibrating striking curing taxes and royalty all complete as per specification and direction of E/I.</t>
  </si>
  <si>
    <t>6
DSR
10.2</t>
  </si>
  <si>
    <t>Structual steel work riveted bolted or weided in build up sections, trusses and frammed work including , cutting hoisting fixing in position  and applying a priming cost of approved steel primer all complete</t>
  </si>
  <si>
    <t>7
DSR
1020</t>
  </si>
  <si>
    <t>Cost of mild steel rivets</t>
  </si>
  <si>
    <t>quintal</t>
  </si>
  <si>
    <t>8
DSR
1034</t>
  </si>
  <si>
    <t>Cost of bolts and nuts upto 300 mm in length</t>
  </si>
  <si>
    <t>9
J.B.C.D
5.8.45</t>
  </si>
  <si>
    <t>Providing two coats of synthetic enamel paint of approved shade and make over steel surface ………….do…………. All complete as per specification and direction of E/I.</t>
  </si>
  <si>
    <t>sqm</t>
  </si>
</sst>
</file>

<file path=xl/styles.xml><?xml version="1.0" encoding="utf-8"?>
<styleSheet xmlns="http://schemas.openxmlformats.org/spreadsheetml/2006/main">
  <fonts count="19">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8.5"/>
      <name val="Times New Roman"/>
      <family val="1"/>
    </font>
    <font>
      <b/>
      <sz val="10"/>
      <name val="Times New Roman"/>
      <family val="1"/>
    </font>
    <font>
      <b/>
      <vertAlign val="superscript"/>
      <sz val="10"/>
      <name val="Times New Roman"/>
      <family val="1"/>
    </font>
    <font>
      <b/>
      <sz val="9"/>
      <name val="Times New Roman"/>
      <family val="1"/>
    </font>
    <font>
      <b/>
      <sz val="14"/>
      <name val="Times New Roman"/>
      <family val="1"/>
    </font>
    <font>
      <b/>
      <sz val="11"/>
      <name val="Calibri"/>
      <family val="2"/>
      <scheme val="minor"/>
    </font>
    <font>
      <b/>
      <sz val="16"/>
      <color theme="1"/>
      <name val="Calibri"/>
      <family val="2"/>
      <scheme val="minor"/>
    </font>
    <font>
      <b/>
      <sz val="11"/>
      <color theme="1"/>
      <name val="Kruti Dev 010"/>
    </font>
    <font>
      <b/>
      <sz val="9"/>
      <color theme="1"/>
      <name val="Times New Roman"/>
      <family val="1"/>
    </font>
    <font>
      <b/>
      <sz val="10"/>
      <color theme="1"/>
      <name val="Times New Roman"/>
      <family val="1"/>
    </font>
    <font>
      <b/>
      <sz val="11"/>
      <name val="Times New Roman"/>
      <family val="1"/>
    </font>
    <font>
      <sz val="11"/>
      <name val="Calibri"/>
      <family val="2"/>
      <scheme val="minor"/>
    </font>
    <font>
      <b/>
      <sz val="10"/>
      <name val="Calibri"/>
      <family val="2"/>
      <scheme val="minor"/>
    </font>
    <font>
      <b/>
      <sz val="8.5"/>
      <color theme="1"/>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0" fontId="6" fillId="0" borderId="4" xfId="0" applyFont="1" applyBorder="1" applyAlignment="1">
      <alignment horizontal="justify" vertical="top" wrapText="1"/>
    </xf>
    <xf numFmtId="0" fontId="6" fillId="0" borderId="4" xfId="0" applyFont="1" applyBorder="1" applyAlignment="1">
      <alignment horizontal="center" vertical="center" wrapText="1"/>
    </xf>
    <xf numFmtId="2" fontId="6" fillId="0" borderId="4" xfId="0" applyNumberFormat="1"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9"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1" fillId="0" borderId="0" xfId="0" applyFont="1" applyBorder="1" applyAlignment="1">
      <alignment vertical="top"/>
    </xf>
    <xf numFmtId="0" fontId="1" fillId="0" borderId="0" xfId="0" applyFont="1" applyBorder="1" applyAlignment="1">
      <alignment vertical="top" wrapText="1"/>
    </xf>
    <xf numFmtId="0" fontId="4" fillId="2"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4" xfId="0" applyFont="1" applyFill="1" applyBorder="1" applyAlignment="1">
      <alignment horizontal="justify" vertical="top" wrapText="1"/>
    </xf>
    <xf numFmtId="2" fontId="14" fillId="3" borderId="4" xfId="0" applyNumberFormat="1" applyFont="1" applyFill="1" applyBorder="1" applyAlignment="1">
      <alignment horizontal="center" vertical="center" wrapText="1"/>
    </xf>
    <xf numFmtId="0" fontId="14" fillId="3" borderId="4" xfId="0" applyFont="1" applyFill="1" applyBorder="1" applyAlignment="1">
      <alignment horizontal="center" vertical="center" wrapText="1"/>
    </xf>
    <xf numFmtId="0" fontId="8" fillId="0" borderId="4" xfId="0" applyFont="1" applyBorder="1" applyAlignment="1">
      <alignment horizontal="justify" vertical="top" wrapText="1"/>
    </xf>
    <xf numFmtId="0" fontId="8" fillId="0" borderId="4" xfId="0" applyFont="1" applyBorder="1" applyAlignment="1">
      <alignment vertical="center" wrapText="1"/>
    </xf>
    <xf numFmtId="0" fontId="15" fillId="0" borderId="4" xfId="0" applyFont="1" applyBorder="1" applyAlignment="1">
      <alignment horizontal="justify" vertical="top" wrapText="1"/>
    </xf>
    <xf numFmtId="0" fontId="16" fillId="0" borderId="4" xfId="0" applyFont="1" applyBorder="1" applyAlignment="1">
      <alignment vertical="center"/>
    </xf>
    <xf numFmtId="0" fontId="17" fillId="0" borderId="4" xfId="0" applyFont="1" applyBorder="1" applyAlignment="1">
      <alignment vertical="center"/>
    </xf>
    <xf numFmtId="2" fontId="17" fillId="0" borderId="4" xfId="0" applyNumberFormat="1" applyFont="1" applyBorder="1" applyAlignment="1">
      <alignment horizontal="center" vertical="center"/>
    </xf>
    <xf numFmtId="0" fontId="16"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right" vertical="center"/>
    </xf>
    <xf numFmtId="2" fontId="17" fillId="0" borderId="0"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4" xfId="0" applyBorder="1"/>
    <xf numFmtId="0" fontId="1" fillId="0" borderId="4" xfId="0" applyFont="1" applyBorder="1" applyAlignment="1">
      <alignment horizontal="center" vertical="center"/>
    </xf>
    <xf numFmtId="2" fontId="5"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4" fillId="3" borderId="4" xfId="0" applyFont="1" applyFill="1" applyBorder="1" applyAlignment="1">
      <alignment horizontal="justify" vertical="top" wrapText="1"/>
    </xf>
    <xf numFmtId="0" fontId="9" fillId="0" borderId="4" xfId="0" applyFont="1" applyBorder="1" applyAlignment="1">
      <alignment horizontal="center" vertical="center" wrapText="1"/>
    </xf>
    <xf numFmtId="0" fontId="2" fillId="0" borderId="4" xfId="0" applyFont="1" applyBorder="1" applyAlignment="1">
      <alignment horizontal="center" vertical="top"/>
    </xf>
    <xf numFmtId="0" fontId="12" fillId="0" borderId="4" xfId="0" applyFont="1" applyBorder="1" applyAlignment="1">
      <alignment horizontal="left" vertical="top" wrapText="1"/>
    </xf>
    <xf numFmtId="0" fontId="17" fillId="0" borderId="6" xfId="0" applyFont="1" applyBorder="1" applyAlignment="1">
      <alignment horizontal="right" vertical="center"/>
    </xf>
    <xf numFmtId="0" fontId="17" fillId="0" borderId="7" xfId="0" applyFont="1" applyBorder="1" applyAlignment="1">
      <alignment horizontal="right" vertical="center"/>
    </xf>
    <xf numFmtId="0" fontId="10" fillId="0" borderId="0" xfId="0" applyFont="1" applyBorder="1" applyAlignment="1">
      <alignment horizontal="center" vertical="center" wrapText="1"/>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4"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22"/>
  <sheetViews>
    <sheetView workbookViewId="0">
      <selection activeCell="F16" sqref="F16"/>
    </sheetView>
  </sheetViews>
  <sheetFormatPr defaultRowHeight="15"/>
  <cols>
    <col min="1" max="1" width="7.7109375" customWidth="1"/>
    <col min="2" max="2" width="45.5703125" customWidth="1"/>
    <col min="3" max="3" width="9.85546875" customWidth="1"/>
    <col min="4" max="4" width="11.28515625" customWidth="1"/>
    <col min="5" max="5" width="9.7109375" customWidth="1"/>
    <col min="6" max="6" width="14.85546875" customWidth="1"/>
  </cols>
  <sheetData>
    <row r="1" spans="1:9" ht="21">
      <c r="A1" s="41" t="s">
        <v>0</v>
      </c>
      <c r="B1" s="41"/>
      <c r="C1" s="41"/>
      <c r="D1" s="41"/>
      <c r="E1" s="41"/>
      <c r="F1" s="41"/>
      <c r="G1" s="16"/>
      <c r="H1" s="16"/>
      <c r="I1" s="16"/>
    </row>
    <row r="2" spans="1:9" ht="18.75">
      <c r="A2" s="41" t="s">
        <v>1</v>
      </c>
      <c r="B2" s="41"/>
      <c r="C2" s="41"/>
      <c r="D2" s="41"/>
      <c r="E2" s="41"/>
      <c r="F2" s="41"/>
      <c r="G2" s="1"/>
      <c r="H2" s="1"/>
      <c r="I2" s="1"/>
    </row>
    <row r="3" spans="1:9" ht="27" customHeight="1">
      <c r="A3" s="42" t="s">
        <v>32</v>
      </c>
      <c r="B3" s="42"/>
      <c r="C3" s="42"/>
      <c r="D3" s="42"/>
      <c r="E3" s="42"/>
      <c r="F3" s="42"/>
      <c r="G3" s="17"/>
      <c r="H3" s="17"/>
    </row>
    <row r="4" spans="1:9">
      <c r="A4" s="3" t="s">
        <v>3</v>
      </c>
      <c r="B4" s="3" t="s">
        <v>4</v>
      </c>
      <c r="C4" s="18" t="s">
        <v>5</v>
      </c>
      <c r="D4" s="18" t="s">
        <v>33</v>
      </c>
      <c r="E4" s="18" t="s">
        <v>34</v>
      </c>
      <c r="F4" s="18" t="s">
        <v>35</v>
      </c>
    </row>
    <row r="5" spans="1:9" ht="24">
      <c r="A5" s="19">
        <v>1</v>
      </c>
      <c r="B5" s="20" t="s">
        <v>36</v>
      </c>
      <c r="C5" s="21">
        <v>2</v>
      </c>
      <c r="D5" s="22" t="s">
        <v>37</v>
      </c>
      <c r="E5" s="22">
        <v>243.77</v>
      </c>
      <c r="F5" s="21">
        <f>E5*C5</f>
        <v>487.54</v>
      </c>
    </row>
    <row r="6" spans="1:9" ht="105.75" customHeight="1">
      <c r="A6" s="4" t="s">
        <v>38</v>
      </c>
      <c r="B6" s="23" t="s">
        <v>10</v>
      </c>
      <c r="C6" s="6">
        <v>21.82</v>
      </c>
      <c r="D6" s="6" t="s">
        <v>14</v>
      </c>
      <c r="E6" s="6">
        <v>112.53</v>
      </c>
      <c r="F6" s="21">
        <f t="shared" ref="F6:F15" si="0">E6*C6</f>
        <v>2455.4045999999998</v>
      </c>
    </row>
    <row r="7" spans="1:9" ht="81.75" customHeight="1">
      <c r="A7" s="4" t="s">
        <v>39</v>
      </c>
      <c r="B7" s="24" t="s">
        <v>13</v>
      </c>
      <c r="C7" s="21">
        <v>8.5</v>
      </c>
      <c r="D7" s="6" t="s">
        <v>14</v>
      </c>
      <c r="E7" s="6">
        <v>228.47</v>
      </c>
      <c r="F7" s="21">
        <f t="shared" si="0"/>
        <v>1941.9949999999999</v>
      </c>
    </row>
    <row r="8" spans="1:9" ht="57.75" customHeight="1">
      <c r="A8" s="4" t="s">
        <v>40</v>
      </c>
      <c r="B8" s="23" t="s">
        <v>16</v>
      </c>
      <c r="C8" s="6">
        <v>14.28</v>
      </c>
      <c r="D8" s="6" t="s">
        <v>14</v>
      </c>
      <c r="E8" s="6">
        <v>1191.77</v>
      </c>
      <c r="F8" s="21">
        <f t="shared" si="0"/>
        <v>17018.475599999998</v>
      </c>
    </row>
    <row r="9" spans="1:9" ht="90" customHeight="1">
      <c r="A9" s="4" t="s">
        <v>41</v>
      </c>
      <c r="B9" s="23" t="s">
        <v>42</v>
      </c>
      <c r="C9" s="6">
        <v>14.17</v>
      </c>
      <c r="D9" s="6" t="s">
        <v>14</v>
      </c>
      <c r="E9" s="6">
        <v>6543.32</v>
      </c>
      <c r="F9" s="21">
        <f t="shared" si="0"/>
        <v>92718.844400000002</v>
      </c>
    </row>
    <row r="10" spans="1:9">
      <c r="A10" s="4">
        <v>6</v>
      </c>
      <c r="B10" s="25" t="s">
        <v>43</v>
      </c>
      <c r="C10" s="6"/>
      <c r="D10" s="6"/>
      <c r="E10" s="6"/>
      <c r="F10" s="21"/>
    </row>
    <row r="11" spans="1:9" ht="15.75">
      <c r="A11" s="4">
        <v>7</v>
      </c>
      <c r="B11" s="25" t="s">
        <v>44</v>
      </c>
      <c r="C11" s="6">
        <v>8.5</v>
      </c>
      <c r="D11" s="6" t="s">
        <v>14</v>
      </c>
      <c r="E11" s="6">
        <v>364.32</v>
      </c>
      <c r="F11" s="21">
        <f t="shared" si="0"/>
        <v>3096.72</v>
      </c>
    </row>
    <row r="12" spans="1:9" ht="15.75">
      <c r="A12" s="4">
        <v>8</v>
      </c>
      <c r="B12" s="5" t="s">
        <v>45</v>
      </c>
      <c r="C12" s="6">
        <v>6.09</v>
      </c>
      <c r="D12" s="6" t="s">
        <v>14</v>
      </c>
      <c r="E12" s="6">
        <v>788.14</v>
      </c>
      <c r="F12" s="21">
        <f t="shared" si="0"/>
        <v>4799.7726000000002</v>
      </c>
    </row>
    <row r="13" spans="1:9" ht="15.75">
      <c r="A13" s="4">
        <v>9</v>
      </c>
      <c r="B13" s="5" t="s">
        <v>46</v>
      </c>
      <c r="C13" s="6">
        <v>14.28</v>
      </c>
      <c r="D13" s="6" t="s">
        <v>14</v>
      </c>
      <c r="E13" s="6">
        <v>756.83</v>
      </c>
      <c r="F13" s="21">
        <f t="shared" si="0"/>
        <v>10807.5324</v>
      </c>
    </row>
    <row r="14" spans="1:9" ht="17.25" customHeight="1">
      <c r="A14" s="4">
        <v>10</v>
      </c>
      <c r="B14" s="5" t="s">
        <v>47</v>
      </c>
      <c r="C14" s="6">
        <v>12.19</v>
      </c>
      <c r="D14" s="6" t="s">
        <v>14</v>
      </c>
      <c r="E14" s="6">
        <v>482.26</v>
      </c>
      <c r="F14" s="21">
        <f t="shared" si="0"/>
        <v>5878.7493999999997</v>
      </c>
    </row>
    <row r="15" spans="1:9" ht="17.25" customHeight="1">
      <c r="A15" s="4">
        <v>11</v>
      </c>
      <c r="B15" s="5" t="s">
        <v>29</v>
      </c>
      <c r="C15" s="6">
        <v>21.82</v>
      </c>
      <c r="D15" s="6" t="s">
        <v>14</v>
      </c>
      <c r="E15" s="6">
        <v>167.71</v>
      </c>
      <c r="F15" s="21">
        <f t="shared" si="0"/>
        <v>3659.4322000000002</v>
      </c>
    </row>
    <row r="16" spans="1:9" s="13" customFormat="1" ht="23.25" customHeight="1">
      <c r="A16" s="26"/>
      <c r="B16" s="27"/>
      <c r="C16" s="43" t="s">
        <v>48</v>
      </c>
      <c r="D16" s="43"/>
      <c r="E16" s="44"/>
      <c r="F16" s="28">
        <f>SUM(F5:F15)</f>
        <v>142864.4662</v>
      </c>
    </row>
    <row r="17" spans="1:6" s="13" customFormat="1" ht="23.25" customHeight="1">
      <c r="A17" s="29"/>
      <c r="B17" s="30"/>
      <c r="C17" s="31"/>
      <c r="D17" s="31"/>
      <c r="E17" s="31"/>
      <c r="F17" s="32"/>
    </row>
    <row r="18" spans="1:6" ht="62.25" customHeight="1">
      <c r="B18" s="45" t="s">
        <v>49</v>
      </c>
      <c r="C18" s="45"/>
      <c r="D18" s="45"/>
      <c r="E18" s="45"/>
      <c r="F18" s="45"/>
    </row>
    <row r="19" spans="1:6">
      <c r="E19" s="33"/>
    </row>
    <row r="22" spans="1:6" ht="15.75" customHeight="1"/>
  </sheetData>
  <mergeCells count="5">
    <mergeCell ref="A1:F1"/>
    <mergeCell ref="A2:F2"/>
    <mergeCell ref="A3:F3"/>
    <mergeCell ref="C16:E16"/>
    <mergeCell ref="B18:F18"/>
  </mergeCells>
  <pageMargins left="0.3" right="0.16"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I19"/>
  <sheetViews>
    <sheetView topLeftCell="A10" workbookViewId="0">
      <selection activeCell="A19" sqref="A19:XFD20"/>
    </sheetView>
  </sheetViews>
  <sheetFormatPr defaultRowHeight="15"/>
  <cols>
    <col min="1" max="1" width="8.7109375" customWidth="1"/>
    <col min="2" max="2" width="44.140625" customWidth="1"/>
    <col min="3" max="3" width="10.140625" hidden="1" customWidth="1"/>
    <col min="4" max="4" width="10.28515625" hidden="1" customWidth="1"/>
    <col min="5" max="5" width="10.28515625" customWidth="1"/>
    <col min="6" max="7" width="11.5703125" customWidth="1"/>
    <col min="8" max="8" width="12.140625" customWidth="1"/>
  </cols>
  <sheetData>
    <row r="1" spans="1:9" ht="18.75">
      <c r="A1" s="46" t="s">
        <v>0</v>
      </c>
      <c r="B1" s="47"/>
      <c r="C1" s="47"/>
      <c r="D1" s="47"/>
      <c r="E1" s="47"/>
      <c r="F1" s="47"/>
      <c r="G1" s="47"/>
      <c r="H1" s="47"/>
      <c r="I1" s="1"/>
    </row>
    <row r="2" spans="1:9" ht="18.75">
      <c r="A2" s="48" t="s">
        <v>1</v>
      </c>
      <c r="B2" s="49"/>
      <c r="C2" s="49"/>
      <c r="D2" s="49"/>
      <c r="E2" s="49"/>
      <c r="F2" s="49"/>
      <c r="G2" s="49"/>
      <c r="H2" s="49"/>
      <c r="I2" s="1"/>
    </row>
    <row r="3" spans="1:9" ht="22.5" customHeight="1">
      <c r="A3" s="50" t="s">
        <v>78</v>
      </c>
      <c r="B3" s="50"/>
      <c r="C3" s="50"/>
      <c r="D3" s="50"/>
      <c r="E3" s="50"/>
      <c r="F3" s="50"/>
      <c r="G3" s="50"/>
      <c r="H3" s="50"/>
      <c r="I3" s="2"/>
    </row>
    <row r="4" spans="1:9">
      <c r="A4" s="3" t="s">
        <v>3</v>
      </c>
      <c r="B4" s="3" t="s">
        <v>4</v>
      </c>
      <c r="C4" s="3">
        <v>1</v>
      </c>
      <c r="D4" s="3">
        <v>2</v>
      </c>
      <c r="E4" s="3" t="s">
        <v>51</v>
      </c>
      <c r="F4" s="3" t="s">
        <v>6</v>
      </c>
      <c r="G4" s="3" t="s">
        <v>7</v>
      </c>
      <c r="H4" s="3" t="s">
        <v>8</v>
      </c>
    </row>
    <row r="5" spans="1:9" ht="21">
      <c r="A5" s="4">
        <v>1</v>
      </c>
      <c r="B5" s="4" t="s">
        <v>79</v>
      </c>
      <c r="C5" s="4">
        <v>1.55</v>
      </c>
      <c r="D5" s="4">
        <v>2</v>
      </c>
      <c r="E5" s="4">
        <v>8</v>
      </c>
      <c r="F5" s="4" t="s">
        <v>37</v>
      </c>
      <c r="G5" s="4">
        <v>243.77</v>
      </c>
      <c r="H5" s="21">
        <f>G5*E5</f>
        <v>1950.16</v>
      </c>
    </row>
    <row r="6" spans="1:9" ht="114.75">
      <c r="A6" s="4" t="s">
        <v>38</v>
      </c>
      <c r="B6" s="5" t="s">
        <v>10</v>
      </c>
      <c r="C6" s="4">
        <v>1.55</v>
      </c>
      <c r="D6" s="21">
        <v>21.24</v>
      </c>
      <c r="E6" s="4">
        <v>49.56</v>
      </c>
      <c r="F6" s="6" t="s">
        <v>11</v>
      </c>
      <c r="G6" s="6">
        <v>112.53</v>
      </c>
      <c r="H6" s="21">
        <f t="shared" ref="H6:H17" si="0">G6*E6</f>
        <v>5576.9868000000006</v>
      </c>
    </row>
    <row r="7" spans="1:9" ht="64.5" customHeight="1">
      <c r="A7" s="4" t="s">
        <v>39</v>
      </c>
      <c r="B7" s="8" t="s">
        <v>53</v>
      </c>
      <c r="C7" s="4">
        <v>1.55</v>
      </c>
      <c r="D7" s="21">
        <v>2.12</v>
      </c>
      <c r="E7" s="4">
        <v>2.48</v>
      </c>
      <c r="F7" s="6" t="s">
        <v>14</v>
      </c>
      <c r="G7" s="6">
        <v>228.47</v>
      </c>
      <c r="H7" s="21">
        <f t="shared" si="0"/>
        <v>566.60559999999998</v>
      </c>
    </row>
    <row r="8" spans="1:9" ht="63.75">
      <c r="A8" s="4" t="s">
        <v>40</v>
      </c>
      <c r="B8" s="5" t="s">
        <v>16</v>
      </c>
      <c r="C8" s="4">
        <v>1.55</v>
      </c>
      <c r="D8" s="21">
        <v>3.54</v>
      </c>
      <c r="E8" s="4">
        <v>4.5075811000000003</v>
      </c>
      <c r="F8" s="6" t="s">
        <v>14</v>
      </c>
      <c r="G8" s="6">
        <v>1191.77</v>
      </c>
      <c r="H8" s="21">
        <f t="shared" si="0"/>
        <v>5371.999927547</v>
      </c>
    </row>
    <row r="9" spans="1:9" ht="102">
      <c r="A9" s="4" t="s">
        <v>80</v>
      </c>
      <c r="B9" s="5" t="s">
        <v>81</v>
      </c>
      <c r="C9" s="4">
        <v>1.55</v>
      </c>
      <c r="D9" s="21">
        <v>2.91</v>
      </c>
      <c r="E9" s="4">
        <v>4.4747240000000001</v>
      </c>
      <c r="F9" s="6" t="s">
        <v>14</v>
      </c>
      <c r="G9" s="6">
        <v>5913.66</v>
      </c>
      <c r="H9" s="21">
        <f t="shared" si="0"/>
        <v>26461.99632984</v>
      </c>
    </row>
    <row r="10" spans="1:9" ht="89.25">
      <c r="A10" s="4" t="s">
        <v>82</v>
      </c>
      <c r="B10" s="5" t="s">
        <v>83</v>
      </c>
      <c r="C10" s="4">
        <v>1.55</v>
      </c>
      <c r="D10" s="21">
        <v>6.29</v>
      </c>
      <c r="E10" s="4">
        <v>11.327999999999999</v>
      </c>
      <c r="F10" s="6" t="s">
        <v>14</v>
      </c>
      <c r="G10" s="6">
        <v>2788.17</v>
      </c>
      <c r="H10" s="21">
        <f t="shared" si="0"/>
        <v>31584.389759999998</v>
      </c>
    </row>
    <row r="11" spans="1:9" ht="63.75">
      <c r="A11" s="38" t="s">
        <v>84</v>
      </c>
      <c r="B11" s="5" t="s">
        <v>85</v>
      </c>
      <c r="C11" s="4">
        <v>1.55</v>
      </c>
      <c r="D11" s="21">
        <v>51.12</v>
      </c>
      <c r="E11" s="4">
        <v>69.7</v>
      </c>
      <c r="F11" s="6" t="s">
        <v>86</v>
      </c>
      <c r="G11" s="6">
        <v>259.29000000000002</v>
      </c>
      <c r="H11" s="21">
        <f t="shared" si="0"/>
        <v>18072.513000000003</v>
      </c>
    </row>
    <row r="12" spans="1:9" ht="18.75">
      <c r="A12" s="4">
        <v>8</v>
      </c>
      <c r="B12" s="10" t="s">
        <v>19</v>
      </c>
      <c r="C12" s="4"/>
      <c r="D12" s="21"/>
      <c r="E12" s="4"/>
      <c r="F12" s="6"/>
      <c r="G12" s="6"/>
      <c r="H12" s="21"/>
    </row>
    <row r="13" spans="1:9" ht="15.75">
      <c r="A13" s="4" t="s">
        <v>20</v>
      </c>
      <c r="B13" s="5" t="s">
        <v>74</v>
      </c>
      <c r="C13" s="4">
        <v>1.55</v>
      </c>
      <c r="D13" s="21">
        <v>2.12</v>
      </c>
      <c r="E13" s="4">
        <v>2.48</v>
      </c>
      <c r="F13" s="6" t="s">
        <v>14</v>
      </c>
      <c r="G13" s="6">
        <v>431.75</v>
      </c>
      <c r="H13" s="21">
        <f t="shared" si="0"/>
        <v>1070.74</v>
      </c>
    </row>
    <row r="14" spans="1:9" ht="15.75">
      <c r="A14" s="4" t="s">
        <v>22</v>
      </c>
      <c r="B14" s="5" t="s">
        <v>75</v>
      </c>
      <c r="C14" s="4">
        <v>1.55</v>
      </c>
      <c r="D14" s="21">
        <v>5.33</v>
      </c>
      <c r="E14" s="4">
        <v>8.57</v>
      </c>
      <c r="F14" s="6" t="s">
        <v>14</v>
      </c>
      <c r="G14" s="6">
        <v>710.13</v>
      </c>
      <c r="H14" s="21">
        <f t="shared" si="0"/>
        <v>6085.8141000000005</v>
      </c>
    </row>
    <row r="15" spans="1:9" ht="15.75">
      <c r="A15" s="4" t="s">
        <v>24</v>
      </c>
      <c r="B15" s="5" t="s">
        <v>76</v>
      </c>
      <c r="C15" s="4">
        <v>1.55</v>
      </c>
      <c r="D15" s="21">
        <v>9.83</v>
      </c>
      <c r="E15" s="4">
        <v>15.83</v>
      </c>
      <c r="F15" s="6" t="s">
        <v>14</v>
      </c>
      <c r="G15" s="6">
        <v>664.32</v>
      </c>
      <c r="H15" s="21">
        <f t="shared" si="0"/>
        <v>10516.185600000001</v>
      </c>
    </row>
    <row r="16" spans="1:9" ht="15.75">
      <c r="A16" s="4" t="s">
        <v>26</v>
      </c>
      <c r="B16" s="5" t="s">
        <v>77</v>
      </c>
      <c r="C16" s="4">
        <v>1.55</v>
      </c>
      <c r="D16" s="21">
        <v>2.62</v>
      </c>
      <c r="E16" s="4">
        <v>4.03</v>
      </c>
      <c r="F16" s="6" t="s">
        <v>14</v>
      </c>
      <c r="G16" s="6">
        <v>421.25</v>
      </c>
      <c r="H16" s="21">
        <f t="shared" si="0"/>
        <v>1697.6375</v>
      </c>
    </row>
    <row r="17" spans="1:8" ht="15.75">
      <c r="A17" s="4" t="s">
        <v>28</v>
      </c>
      <c r="B17" s="5" t="s">
        <v>29</v>
      </c>
      <c r="C17" s="4">
        <v>1.55</v>
      </c>
      <c r="D17" s="21">
        <v>21.24</v>
      </c>
      <c r="E17" s="4">
        <v>49.56</v>
      </c>
      <c r="F17" s="6" t="s">
        <v>14</v>
      </c>
      <c r="G17" s="6">
        <v>167.71</v>
      </c>
      <c r="H17" s="21">
        <f t="shared" si="0"/>
        <v>8311.7076000000015</v>
      </c>
    </row>
    <row r="18" spans="1:8">
      <c r="A18" s="11"/>
      <c r="B18" s="54"/>
      <c r="C18" s="54"/>
      <c r="D18" s="54"/>
      <c r="E18" s="54"/>
      <c r="F18" s="54"/>
      <c r="G18" s="54"/>
      <c r="H18" s="12">
        <f>SUM(H5:H17)</f>
        <v>117266.73621738702</v>
      </c>
    </row>
    <row r="19" spans="1:8" ht="41.25" customHeight="1">
      <c r="B19" s="45" t="s">
        <v>68</v>
      </c>
      <c r="C19" s="45"/>
      <c r="D19" s="45"/>
      <c r="E19" s="45"/>
      <c r="F19" s="45"/>
      <c r="G19" s="45"/>
      <c r="H19" s="45"/>
    </row>
  </sheetData>
  <mergeCells count="5">
    <mergeCell ref="A1:H1"/>
    <mergeCell ref="A2:H2"/>
    <mergeCell ref="A3:H3"/>
    <mergeCell ref="B18:G18"/>
    <mergeCell ref="B19:H19"/>
  </mergeCells>
  <pageMargins left="0.28000000000000003" right="0.16" top="0.4" bottom="0.17" header="0.3" footer="0.17"/>
  <pageSetup orientation="portrait" verticalDpi="0" r:id="rId1"/>
</worksheet>
</file>

<file path=xl/worksheets/sheet11.xml><?xml version="1.0" encoding="utf-8"?>
<worksheet xmlns="http://schemas.openxmlformats.org/spreadsheetml/2006/main" xmlns:r="http://schemas.openxmlformats.org/officeDocument/2006/relationships">
  <dimension ref="A1:G17"/>
  <sheetViews>
    <sheetView topLeftCell="A7"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6" t="s">
        <v>0</v>
      </c>
      <c r="B1" s="47"/>
      <c r="C1" s="47"/>
      <c r="D1" s="47"/>
      <c r="E1" s="47"/>
      <c r="F1" s="47"/>
      <c r="G1" s="1"/>
    </row>
    <row r="2" spans="1:7" ht="18.75">
      <c r="A2" s="48" t="s">
        <v>1</v>
      </c>
      <c r="B2" s="49"/>
      <c r="C2" s="49"/>
      <c r="D2" s="49"/>
      <c r="E2" s="49"/>
      <c r="F2" s="49"/>
      <c r="G2" s="1"/>
    </row>
    <row r="3" spans="1:7" ht="30" customHeight="1">
      <c r="A3" s="50" t="s">
        <v>63</v>
      </c>
      <c r="B3" s="50"/>
      <c r="C3" s="50"/>
      <c r="D3" s="50"/>
      <c r="E3" s="50"/>
      <c r="F3" s="50"/>
      <c r="G3" s="2"/>
    </row>
    <row r="4" spans="1:7">
      <c r="A4" s="3" t="s">
        <v>3</v>
      </c>
      <c r="B4" s="3" t="s">
        <v>4</v>
      </c>
      <c r="C4" s="3" t="s">
        <v>51</v>
      </c>
      <c r="D4" s="3" t="s">
        <v>6</v>
      </c>
      <c r="E4" s="3" t="s">
        <v>7</v>
      </c>
      <c r="F4" s="3" t="s">
        <v>8</v>
      </c>
    </row>
    <row r="5" spans="1:7" ht="114.75">
      <c r="A5" s="4" t="s">
        <v>9</v>
      </c>
      <c r="B5" s="5" t="s">
        <v>10</v>
      </c>
      <c r="C5" s="21">
        <v>19.82</v>
      </c>
      <c r="D5" s="6" t="s">
        <v>11</v>
      </c>
      <c r="E5" s="6">
        <v>112.53</v>
      </c>
      <c r="F5" s="37">
        <f>E5*C5</f>
        <v>2230.3445999999999</v>
      </c>
    </row>
    <row r="6" spans="1:7" ht="89.25">
      <c r="A6" s="4" t="s">
        <v>12</v>
      </c>
      <c r="B6" s="8" t="s">
        <v>53</v>
      </c>
      <c r="C6" s="21">
        <v>4.9546000000000001</v>
      </c>
      <c r="D6" s="6" t="s">
        <v>14</v>
      </c>
      <c r="E6" s="6">
        <v>228.47</v>
      </c>
      <c r="F6" s="37">
        <f t="shared" ref="F6:F14" si="0">E6*C6</f>
        <v>1131.9774620000001</v>
      </c>
    </row>
    <row r="7" spans="1:7" ht="63.75">
      <c r="A7" s="4" t="s">
        <v>15</v>
      </c>
      <c r="B7" s="5" t="s">
        <v>16</v>
      </c>
      <c r="C7" s="21">
        <v>8.2591000000000001</v>
      </c>
      <c r="D7" s="6" t="s">
        <v>14</v>
      </c>
      <c r="E7" s="6">
        <v>1191.77</v>
      </c>
      <c r="F7" s="37">
        <f t="shared" si="0"/>
        <v>9842.9476070000001</v>
      </c>
    </row>
    <row r="8" spans="1:7" ht="102">
      <c r="A8" s="4" t="s">
        <v>17</v>
      </c>
      <c r="B8" s="5" t="s">
        <v>42</v>
      </c>
      <c r="C8" s="21">
        <v>10.064</v>
      </c>
      <c r="D8" s="6" t="s">
        <v>14</v>
      </c>
      <c r="E8" s="6">
        <v>6543.32</v>
      </c>
      <c r="F8" s="37">
        <f t="shared" si="0"/>
        <v>65851.972479999997</v>
      </c>
    </row>
    <row r="9" spans="1:7" ht="18.75">
      <c r="A9" s="9">
        <v>5</v>
      </c>
      <c r="B9" s="10" t="s">
        <v>19</v>
      </c>
      <c r="C9" s="21"/>
      <c r="D9" s="6"/>
      <c r="E9" s="6"/>
      <c r="F9" s="37"/>
    </row>
    <row r="10" spans="1:7">
      <c r="A10" s="9">
        <v>6</v>
      </c>
      <c r="B10" s="5" t="s">
        <v>64</v>
      </c>
      <c r="C10" s="21">
        <v>4.96</v>
      </c>
      <c r="D10" s="6" t="s">
        <v>11</v>
      </c>
      <c r="E10" s="6">
        <v>364.32</v>
      </c>
      <c r="F10" s="37">
        <f t="shared" si="0"/>
        <v>1807.0272</v>
      </c>
    </row>
    <row r="11" spans="1:7">
      <c r="A11" s="9">
        <v>7</v>
      </c>
      <c r="B11" s="5" t="s">
        <v>59</v>
      </c>
      <c r="C11" s="21">
        <v>10.8116</v>
      </c>
      <c r="D11" s="6" t="s">
        <v>11</v>
      </c>
      <c r="E11" s="6">
        <v>788.13</v>
      </c>
      <c r="F11" s="37">
        <f t="shared" si="0"/>
        <v>8520.9463080000005</v>
      </c>
    </row>
    <row r="12" spans="1:7">
      <c r="A12" s="9">
        <v>8</v>
      </c>
      <c r="B12" s="5" t="s">
        <v>65</v>
      </c>
      <c r="C12" s="21">
        <v>21.624559000000001</v>
      </c>
      <c r="D12" s="6" t="s">
        <v>11</v>
      </c>
      <c r="E12" s="6">
        <v>482.26</v>
      </c>
      <c r="F12" s="37">
        <f t="shared" si="0"/>
        <v>10428.65982334</v>
      </c>
    </row>
    <row r="13" spans="1:7">
      <c r="A13" s="9">
        <v>9</v>
      </c>
      <c r="B13" s="5" t="s">
        <v>61</v>
      </c>
      <c r="C13" s="21">
        <v>8.26</v>
      </c>
      <c r="D13" s="6" t="s">
        <v>11</v>
      </c>
      <c r="E13" s="6">
        <v>756.83</v>
      </c>
      <c r="F13" s="37">
        <f t="shared" si="0"/>
        <v>6251.4157999999998</v>
      </c>
    </row>
    <row r="14" spans="1:7">
      <c r="A14" s="9">
        <v>10</v>
      </c>
      <c r="B14" s="5" t="s">
        <v>66</v>
      </c>
      <c r="C14" s="21">
        <v>19.82</v>
      </c>
      <c r="D14" s="6" t="s">
        <v>11</v>
      </c>
      <c r="E14" s="6">
        <v>167.7</v>
      </c>
      <c r="F14" s="37">
        <f t="shared" si="0"/>
        <v>3323.8139999999999</v>
      </c>
    </row>
    <row r="15" spans="1:7">
      <c r="A15" s="11"/>
      <c r="B15" s="51" t="s">
        <v>67</v>
      </c>
      <c r="C15" s="52"/>
      <c r="D15" s="52"/>
      <c r="E15" s="53"/>
      <c r="F15" s="12">
        <f>SUM(F5:F14)</f>
        <v>109389.10528033999</v>
      </c>
    </row>
    <row r="16" spans="1:7" ht="21" customHeight="1">
      <c r="A16" s="13"/>
      <c r="B16" s="14"/>
      <c r="C16" s="14"/>
      <c r="D16" s="14"/>
      <c r="E16" s="14"/>
      <c r="F16" s="15"/>
    </row>
    <row r="17" spans="2:6" ht="43.5" customHeight="1">
      <c r="B17" s="45" t="s">
        <v>68</v>
      </c>
      <c r="C17" s="45"/>
      <c r="D17" s="45"/>
      <c r="E17" s="45"/>
      <c r="F17" s="45"/>
    </row>
  </sheetData>
  <mergeCells count="5">
    <mergeCell ref="A1:F1"/>
    <mergeCell ref="A2:F2"/>
    <mergeCell ref="A3:F3"/>
    <mergeCell ref="B15:E15"/>
    <mergeCell ref="B17:F17"/>
  </mergeCells>
  <pageMargins left="0.3" right="0.16"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dimension ref="A1:I19"/>
  <sheetViews>
    <sheetView workbookViewId="0">
      <selection activeCell="M6" sqref="M6"/>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46" t="s">
        <v>0</v>
      </c>
      <c r="B1" s="47"/>
      <c r="C1" s="47"/>
      <c r="D1" s="47"/>
      <c r="E1" s="47"/>
      <c r="F1" s="47"/>
      <c r="G1" s="47"/>
      <c r="H1" s="47"/>
      <c r="I1" s="1"/>
    </row>
    <row r="2" spans="1:9" ht="18.75">
      <c r="A2" s="48" t="s">
        <v>1</v>
      </c>
      <c r="B2" s="49"/>
      <c r="C2" s="49"/>
      <c r="D2" s="49"/>
      <c r="E2" s="49"/>
      <c r="F2" s="49"/>
      <c r="G2" s="49"/>
      <c r="H2" s="49"/>
      <c r="I2" s="1"/>
    </row>
    <row r="3" spans="1:9" ht="32.25" customHeight="1">
      <c r="A3" s="50" t="s">
        <v>69</v>
      </c>
      <c r="B3" s="50"/>
      <c r="C3" s="50"/>
      <c r="D3" s="50"/>
      <c r="E3" s="50"/>
      <c r="F3" s="50"/>
      <c r="G3" s="50"/>
      <c r="H3" s="50"/>
      <c r="I3" s="2"/>
    </row>
    <row r="4" spans="1:9">
      <c r="A4" s="3" t="s">
        <v>3</v>
      </c>
      <c r="B4" s="3" t="s">
        <v>4</v>
      </c>
      <c r="C4" s="3" t="s">
        <v>51</v>
      </c>
      <c r="D4" s="3" t="s">
        <v>6</v>
      </c>
      <c r="E4" s="3" t="s">
        <v>5</v>
      </c>
      <c r="F4" s="3" t="s">
        <v>6</v>
      </c>
      <c r="G4" s="3" t="s">
        <v>7</v>
      </c>
      <c r="H4" s="3" t="s">
        <v>8</v>
      </c>
    </row>
    <row r="5" spans="1:9" ht="25.5">
      <c r="A5" s="6">
        <v>1</v>
      </c>
      <c r="B5" s="5" t="s">
        <v>70</v>
      </c>
      <c r="C5" s="5"/>
      <c r="D5" s="5"/>
      <c r="E5" s="6">
        <v>4</v>
      </c>
      <c r="F5" s="6" t="s">
        <v>37</v>
      </c>
      <c r="G5" s="6">
        <v>243.77</v>
      </c>
      <c r="H5" s="7">
        <f>G5*E5</f>
        <v>975.08</v>
      </c>
    </row>
    <row r="6" spans="1:9" ht="114.75">
      <c r="A6" s="4" t="s">
        <v>9</v>
      </c>
      <c r="B6" s="5" t="s">
        <v>10</v>
      </c>
      <c r="C6" s="21">
        <v>57.83</v>
      </c>
      <c r="D6" s="6" t="s">
        <v>11</v>
      </c>
      <c r="E6" s="6">
        <v>14.16</v>
      </c>
      <c r="F6" s="6" t="s">
        <v>11</v>
      </c>
      <c r="G6" s="6">
        <v>112.53</v>
      </c>
      <c r="H6" s="7">
        <f t="shared" ref="H6:H15" si="0">G6*E6</f>
        <v>1593.4248</v>
      </c>
    </row>
    <row r="7" spans="1:9" ht="89.25">
      <c r="A7" s="4" t="s">
        <v>12</v>
      </c>
      <c r="B7" s="8" t="s">
        <v>13</v>
      </c>
      <c r="C7" s="21">
        <v>23.02</v>
      </c>
      <c r="D7" s="6" t="s">
        <v>14</v>
      </c>
      <c r="E7" s="6">
        <v>7.08</v>
      </c>
      <c r="F7" s="6" t="s">
        <v>14</v>
      </c>
      <c r="G7" s="6">
        <v>228.47</v>
      </c>
      <c r="H7" s="7">
        <f t="shared" si="0"/>
        <v>1617.5676000000001</v>
      </c>
    </row>
    <row r="8" spans="1:9" ht="38.25">
      <c r="A8" s="4" t="s">
        <v>71</v>
      </c>
      <c r="B8" s="5" t="s">
        <v>72</v>
      </c>
      <c r="C8" s="21">
        <v>38.36</v>
      </c>
      <c r="D8" s="6" t="s">
        <v>14</v>
      </c>
      <c r="E8" s="6">
        <v>16.52</v>
      </c>
      <c r="F8" s="6" t="s">
        <v>14</v>
      </c>
      <c r="G8" s="6">
        <v>1003.97</v>
      </c>
      <c r="H8" s="7">
        <f t="shared" si="0"/>
        <v>16585.5844</v>
      </c>
    </row>
    <row r="9" spans="1:9" ht="76.5">
      <c r="A9" s="4" t="s">
        <v>17</v>
      </c>
      <c r="B9" s="5" t="s">
        <v>73</v>
      </c>
      <c r="C9" s="21">
        <v>35.409999999999997</v>
      </c>
      <c r="D9" s="6" t="s">
        <v>14</v>
      </c>
      <c r="E9" s="6">
        <v>14.16</v>
      </c>
      <c r="F9" s="6" t="s">
        <v>14</v>
      </c>
      <c r="G9" s="6">
        <v>6543.32</v>
      </c>
      <c r="H9" s="7">
        <f t="shared" si="0"/>
        <v>92653.411200000002</v>
      </c>
    </row>
    <row r="10" spans="1:9" ht="18.75">
      <c r="A10" s="9">
        <v>5</v>
      </c>
      <c r="B10" s="10" t="s">
        <v>19</v>
      </c>
      <c r="C10" s="21"/>
      <c r="D10" s="6"/>
      <c r="E10" s="6"/>
      <c r="F10" s="6"/>
      <c r="G10" s="6"/>
      <c r="H10" s="7"/>
    </row>
    <row r="11" spans="1:9" ht="15.75">
      <c r="A11" s="4" t="s">
        <v>20</v>
      </c>
      <c r="B11" s="5" t="s">
        <v>74</v>
      </c>
      <c r="C11" s="21">
        <v>23.02</v>
      </c>
      <c r="D11" s="6" t="s">
        <v>14</v>
      </c>
      <c r="E11" s="6">
        <v>7.08</v>
      </c>
      <c r="F11" s="6" t="s">
        <v>14</v>
      </c>
      <c r="G11" s="6">
        <v>431.75</v>
      </c>
      <c r="H11" s="7">
        <f t="shared" si="0"/>
        <v>3056.79</v>
      </c>
    </row>
    <row r="12" spans="1:9" ht="15.75">
      <c r="A12" s="4" t="s">
        <v>22</v>
      </c>
      <c r="B12" s="5" t="s">
        <v>75</v>
      </c>
      <c r="C12" s="21">
        <v>15.23</v>
      </c>
      <c r="D12" s="6" t="s">
        <v>14</v>
      </c>
      <c r="E12" s="6">
        <v>6.09</v>
      </c>
      <c r="F12" s="6" t="s">
        <v>14</v>
      </c>
      <c r="G12" s="6">
        <v>710.13</v>
      </c>
      <c r="H12" s="7">
        <f t="shared" si="0"/>
        <v>4324.6917000000003</v>
      </c>
    </row>
    <row r="13" spans="1:9" ht="15.75">
      <c r="A13" s="4" t="s">
        <v>24</v>
      </c>
      <c r="B13" s="5" t="s">
        <v>76</v>
      </c>
      <c r="C13" s="21">
        <v>38.36</v>
      </c>
      <c r="D13" s="6" t="s">
        <v>14</v>
      </c>
      <c r="E13" s="6">
        <v>16.52</v>
      </c>
      <c r="F13" s="6" t="s">
        <v>14</v>
      </c>
      <c r="G13" s="6">
        <v>664.32</v>
      </c>
      <c r="H13" s="7">
        <f t="shared" si="0"/>
        <v>10974.5664</v>
      </c>
    </row>
    <row r="14" spans="1:9" ht="15.75">
      <c r="A14" s="4" t="s">
        <v>26</v>
      </c>
      <c r="B14" s="5" t="s">
        <v>77</v>
      </c>
      <c r="C14" s="21">
        <v>30.45</v>
      </c>
      <c r="D14" s="6" t="s">
        <v>14</v>
      </c>
      <c r="E14" s="6">
        <v>12.18</v>
      </c>
      <c r="F14" s="6" t="s">
        <v>14</v>
      </c>
      <c r="G14" s="6">
        <v>391.29</v>
      </c>
      <c r="H14" s="7">
        <f t="shared" si="0"/>
        <v>4765.9121999999998</v>
      </c>
    </row>
    <row r="15" spans="1:9" ht="15.75">
      <c r="A15" s="4" t="s">
        <v>28</v>
      </c>
      <c r="B15" s="5" t="s">
        <v>29</v>
      </c>
      <c r="C15" s="21">
        <v>57.83</v>
      </c>
      <c r="D15" s="6" t="s">
        <v>14</v>
      </c>
      <c r="E15" s="6">
        <v>14.16</v>
      </c>
      <c r="F15" s="6" t="s">
        <v>14</v>
      </c>
      <c r="G15" s="6">
        <v>167.7</v>
      </c>
      <c r="H15" s="7">
        <f t="shared" si="0"/>
        <v>2374.6320000000001</v>
      </c>
    </row>
    <row r="16" spans="1:9">
      <c r="A16" s="11"/>
      <c r="B16" s="54"/>
      <c r="C16" s="54"/>
      <c r="D16" s="54"/>
      <c r="E16" s="54"/>
      <c r="F16" s="54"/>
      <c r="G16" s="54"/>
      <c r="H16" s="12">
        <f>SUM(H5:H15)</f>
        <v>138921.66029999999</v>
      </c>
    </row>
    <row r="17" spans="1:8">
      <c r="A17" s="13"/>
      <c r="B17" s="14"/>
      <c r="C17" s="14"/>
      <c r="D17" s="14"/>
      <c r="E17" s="14"/>
      <c r="F17" s="14"/>
      <c r="G17" s="14"/>
      <c r="H17" s="15"/>
    </row>
    <row r="18" spans="1:8">
      <c r="A18" s="13"/>
      <c r="B18" s="14"/>
      <c r="C18" s="14"/>
      <c r="D18" s="14"/>
      <c r="E18" s="14"/>
      <c r="F18" s="14"/>
      <c r="G18" s="14"/>
      <c r="H18" s="15"/>
    </row>
    <row r="19" spans="1:8" ht="50.25" customHeight="1">
      <c r="B19" s="45" t="s">
        <v>68</v>
      </c>
      <c r="C19" s="45"/>
      <c r="D19" s="45"/>
      <c r="E19" s="45"/>
      <c r="F19" s="45"/>
      <c r="G19" s="45"/>
      <c r="H19" s="45"/>
    </row>
  </sheetData>
  <mergeCells count="5">
    <mergeCell ref="A1:H1"/>
    <mergeCell ref="A2:H2"/>
    <mergeCell ref="A3:H3"/>
    <mergeCell ref="B16:G16"/>
    <mergeCell ref="B19:H19"/>
  </mergeCells>
  <pageMargins left="0.2" right="0.18" top="0.53"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G18"/>
  <sheetViews>
    <sheetView topLeftCell="A10"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6" t="s">
        <v>0</v>
      </c>
      <c r="B1" s="47"/>
      <c r="C1" s="47"/>
      <c r="D1" s="47"/>
      <c r="E1" s="47"/>
      <c r="F1" s="47"/>
      <c r="G1" s="1"/>
    </row>
    <row r="2" spans="1:7" ht="18.75">
      <c r="A2" s="48" t="s">
        <v>1</v>
      </c>
      <c r="B2" s="49"/>
      <c r="C2" s="49"/>
      <c r="D2" s="49"/>
      <c r="E2" s="49"/>
      <c r="F2" s="49"/>
      <c r="G2" s="1"/>
    </row>
    <row r="3" spans="1:7" ht="21.75" customHeight="1">
      <c r="A3" s="50" t="s">
        <v>2</v>
      </c>
      <c r="B3" s="50"/>
      <c r="C3" s="50"/>
      <c r="D3" s="50"/>
      <c r="E3" s="50"/>
      <c r="F3" s="50"/>
      <c r="G3" s="2"/>
    </row>
    <row r="4" spans="1:7">
      <c r="A4" s="3" t="s">
        <v>3</v>
      </c>
      <c r="B4" s="3" t="s">
        <v>4</v>
      </c>
      <c r="C4" s="3" t="s">
        <v>5</v>
      </c>
      <c r="D4" s="3" t="s">
        <v>6</v>
      </c>
      <c r="E4" s="3" t="s">
        <v>7</v>
      </c>
      <c r="F4" s="3" t="s">
        <v>8</v>
      </c>
    </row>
    <row r="5" spans="1:7" ht="114.75">
      <c r="A5" s="4" t="s">
        <v>9</v>
      </c>
      <c r="B5" s="5" t="s">
        <v>10</v>
      </c>
      <c r="C5" s="6">
        <v>17.93</v>
      </c>
      <c r="D5" s="6" t="s">
        <v>11</v>
      </c>
      <c r="E5" s="6">
        <v>112.53</v>
      </c>
      <c r="F5" s="7">
        <f t="shared" ref="F5:F14" si="0">E5*C5</f>
        <v>2017.6629</v>
      </c>
    </row>
    <row r="6" spans="1:7" ht="89.25">
      <c r="A6" s="4" t="s">
        <v>12</v>
      </c>
      <c r="B6" s="8" t="s">
        <v>13</v>
      </c>
      <c r="C6" s="6">
        <v>6.69</v>
      </c>
      <c r="D6" s="6" t="s">
        <v>14</v>
      </c>
      <c r="E6" s="6">
        <v>228.47</v>
      </c>
      <c r="F6" s="7">
        <f t="shared" si="0"/>
        <v>1528.4643000000001</v>
      </c>
    </row>
    <row r="7" spans="1:7" ht="63.75">
      <c r="A7" s="4" t="s">
        <v>15</v>
      </c>
      <c r="B7" s="5" t="s">
        <v>16</v>
      </c>
      <c r="C7" s="6">
        <v>11.16</v>
      </c>
      <c r="D7" s="6" t="s">
        <v>14</v>
      </c>
      <c r="E7" s="6">
        <v>1191.77</v>
      </c>
      <c r="F7" s="7">
        <f t="shared" si="0"/>
        <v>13300.153200000001</v>
      </c>
    </row>
    <row r="8" spans="1:7" ht="76.5">
      <c r="A8" s="4" t="s">
        <v>17</v>
      </c>
      <c r="B8" s="5" t="s">
        <v>18</v>
      </c>
      <c r="C8" s="6">
        <v>13.38</v>
      </c>
      <c r="D8" s="6" t="s">
        <v>14</v>
      </c>
      <c r="E8" s="6">
        <v>6543.32</v>
      </c>
      <c r="F8" s="7">
        <f t="shared" si="0"/>
        <v>87549.621599999999</v>
      </c>
    </row>
    <row r="9" spans="1:7" ht="18.75">
      <c r="A9" s="9">
        <v>5</v>
      </c>
      <c r="B9" s="10" t="s">
        <v>19</v>
      </c>
      <c r="C9" s="6"/>
      <c r="D9" s="6"/>
      <c r="E9" s="6"/>
      <c r="F9" s="7"/>
    </row>
    <row r="10" spans="1:7" ht="15.75">
      <c r="A10" s="4" t="s">
        <v>20</v>
      </c>
      <c r="B10" s="5" t="s">
        <v>21</v>
      </c>
      <c r="C10" s="6">
        <v>6.69</v>
      </c>
      <c r="D10" s="6" t="s">
        <v>14</v>
      </c>
      <c r="E10" s="6">
        <v>364.32</v>
      </c>
      <c r="F10" s="7">
        <f t="shared" si="0"/>
        <v>2437.3008</v>
      </c>
    </row>
    <row r="11" spans="1:7" ht="15.75">
      <c r="A11" s="4" t="s">
        <v>22</v>
      </c>
      <c r="B11" s="5" t="s">
        <v>23</v>
      </c>
      <c r="C11" s="6">
        <v>5.75</v>
      </c>
      <c r="D11" s="6" t="s">
        <v>14</v>
      </c>
      <c r="E11" s="6">
        <v>788.13</v>
      </c>
      <c r="F11" s="7">
        <f t="shared" si="0"/>
        <v>4531.7475000000004</v>
      </c>
    </row>
    <row r="12" spans="1:7" ht="15.75">
      <c r="A12" s="4" t="s">
        <v>24</v>
      </c>
      <c r="B12" s="5" t="s">
        <v>25</v>
      </c>
      <c r="C12" s="6">
        <v>11.16</v>
      </c>
      <c r="D12" s="6" t="s">
        <v>14</v>
      </c>
      <c r="E12" s="6">
        <v>756.83</v>
      </c>
      <c r="F12" s="7">
        <f t="shared" si="0"/>
        <v>8446.2228000000014</v>
      </c>
    </row>
    <row r="13" spans="1:7" ht="15.75">
      <c r="A13" s="4" t="s">
        <v>26</v>
      </c>
      <c r="B13" s="5" t="s">
        <v>27</v>
      </c>
      <c r="C13" s="6">
        <v>11.51</v>
      </c>
      <c r="D13" s="6" t="s">
        <v>14</v>
      </c>
      <c r="E13" s="6">
        <v>482.26</v>
      </c>
      <c r="F13" s="7">
        <f t="shared" si="0"/>
        <v>5550.8126000000002</v>
      </c>
    </row>
    <row r="14" spans="1:7" ht="15.75">
      <c r="A14" s="4" t="s">
        <v>28</v>
      </c>
      <c r="B14" s="5" t="s">
        <v>29</v>
      </c>
      <c r="C14" s="6">
        <v>17.93</v>
      </c>
      <c r="D14" s="6" t="s">
        <v>14</v>
      </c>
      <c r="E14" s="6">
        <v>167.7</v>
      </c>
      <c r="F14" s="7">
        <f t="shared" si="0"/>
        <v>3006.8609999999999</v>
      </c>
    </row>
    <row r="15" spans="1:7">
      <c r="A15" s="11"/>
      <c r="B15" s="51" t="s">
        <v>30</v>
      </c>
      <c r="C15" s="52"/>
      <c r="D15" s="52"/>
      <c r="E15" s="53"/>
      <c r="F15" s="12">
        <f>SUM(F5:F14)</f>
        <v>128368.84670000001</v>
      </c>
    </row>
    <row r="16" spans="1:7">
      <c r="A16" s="13"/>
      <c r="B16" s="14"/>
      <c r="C16" s="14"/>
      <c r="D16" s="14"/>
      <c r="E16" s="14"/>
      <c r="F16" s="15"/>
    </row>
    <row r="17" spans="1:6">
      <c r="A17" s="13"/>
      <c r="B17" s="14"/>
      <c r="C17" s="14"/>
      <c r="D17" s="14"/>
      <c r="E17" s="14"/>
      <c r="F17" s="15"/>
    </row>
    <row r="18" spans="1:6" ht="50.25" customHeight="1">
      <c r="B18" s="45" t="s">
        <v>31</v>
      </c>
      <c r="C18" s="45"/>
      <c r="D18" s="45"/>
      <c r="E18" s="45"/>
      <c r="F18" s="45"/>
    </row>
  </sheetData>
  <mergeCells count="5">
    <mergeCell ref="A1:F1"/>
    <mergeCell ref="A2:F2"/>
    <mergeCell ref="A3:F3"/>
    <mergeCell ref="B15:E15"/>
    <mergeCell ref="B18:F18"/>
  </mergeCells>
  <pageMargins left="0.36" right="0.16" top="0.47"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F18"/>
  <sheetViews>
    <sheetView topLeftCell="A13"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46" t="s">
        <v>0</v>
      </c>
      <c r="B1" s="47"/>
      <c r="C1" s="47"/>
      <c r="D1" s="47"/>
      <c r="E1" s="47"/>
      <c r="F1" s="47"/>
    </row>
    <row r="2" spans="1:6" ht="18.75">
      <c r="A2" s="48" t="s">
        <v>1</v>
      </c>
      <c r="B2" s="49"/>
      <c r="C2" s="49"/>
      <c r="D2" s="49"/>
      <c r="E2" s="49"/>
      <c r="F2" s="49"/>
    </row>
    <row r="3" spans="1:6" ht="30.75" customHeight="1">
      <c r="A3" s="50" t="s">
        <v>57</v>
      </c>
      <c r="B3" s="50"/>
      <c r="C3" s="50"/>
      <c r="D3" s="50"/>
      <c r="E3" s="50"/>
      <c r="F3" s="50"/>
    </row>
    <row r="4" spans="1:6">
      <c r="A4" s="3" t="s">
        <v>3</v>
      </c>
      <c r="B4" s="3" t="s">
        <v>4</v>
      </c>
      <c r="C4" s="3" t="s">
        <v>5</v>
      </c>
      <c r="D4" s="3" t="s">
        <v>6</v>
      </c>
      <c r="E4" s="3" t="s">
        <v>7</v>
      </c>
      <c r="F4" s="3" t="s">
        <v>8</v>
      </c>
    </row>
    <row r="5" spans="1:6" ht="114.75">
      <c r="A5" s="4" t="s">
        <v>9</v>
      </c>
      <c r="B5" s="5" t="s">
        <v>10</v>
      </c>
      <c r="C5" s="6">
        <v>12.46</v>
      </c>
      <c r="D5" s="6" t="s">
        <v>11</v>
      </c>
      <c r="E5" s="6">
        <v>112.53</v>
      </c>
      <c r="F5" s="37">
        <f t="shared" ref="F5:F14" si="0">E5*C5</f>
        <v>1402.1238000000001</v>
      </c>
    </row>
    <row r="6" spans="1:6" ht="89.25">
      <c r="A6" s="4" t="s">
        <v>12</v>
      </c>
      <c r="B6" s="8" t="s">
        <v>13</v>
      </c>
      <c r="C6" s="6">
        <v>4.68</v>
      </c>
      <c r="D6" s="6" t="s">
        <v>14</v>
      </c>
      <c r="E6" s="6">
        <v>228.47</v>
      </c>
      <c r="F6" s="37">
        <f t="shared" si="0"/>
        <v>1069.2395999999999</v>
      </c>
    </row>
    <row r="7" spans="1:6" ht="63.75">
      <c r="A7" s="4" t="s">
        <v>15</v>
      </c>
      <c r="B7" s="5" t="s">
        <v>16</v>
      </c>
      <c r="C7" s="6">
        <v>7.79</v>
      </c>
      <c r="D7" s="6" t="s">
        <v>14</v>
      </c>
      <c r="E7" s="6">
        <v>1191.77</v>
      </c>
      <c r="F7" s="37">
        <f t="shared" si="0"/>
        <v>9283.8883000000005</v>
      </c>
    </row>
    <row r="8" spans="1:6" ht="76.5">
      <c r="A8" s="4" t="s">
        <v>17</v>
      </c>
      <c r="B8" s="5" t="s">
        <v>18</v>
      </c>
      <c r="C8" s="6">
        <v>14.45</v>
      </c>
      <c r="D8" s="6" t="s">
        <v>14</v>
      </c>
      <c r="E8" s="6">
        <v>6543.32</v>
      </c>
      <c r="F8" s="37">
        <f t="shared" si="0"/>
        <v>94550.973999999987</v>
      </c>
    </row>
    <row r="9" spans="1:6" ht="18.75">
      <c r="A9" s="9">
        <v>5</v>
      </c>
      <c r="B9" s="10" t="s">
        <v>19</v>
      </c>
      <c r="C9" s="6"/>
      <c r="D9" s="6"/>
      <c r="E9" s="6"/>
      <c r="F9" s="37"/>
    </row>
    <row r="10" spans="1:6" ht="15.75">
      <c r="A10" s="4" t="s">
        <v>20</v>
      </c>
      <c r="B10" s="5" t="s">
        <v>58</v>
      </c>
      <c r="C10" s="6">
        <v>4.68</v>
      </c>
      <c r="D10" s="6" t="s">
        <v>14</v>
      </c>
      <c r="E10" s="6">
        <v>404.77</v>
      </c>
      <c r="F10" s="37">
        <f t="shared" si="0"/>
        <v>1894.3235999999997</v>
      </c>
    </row>
    <row r="11" spans="1:6" ht="15.75">
      <c r="A11" s="4" t="s">
        <v>22</v>
      </c>
      <c r="B11" s="5" t="s">
        <v>59</v>
      </c>
      <c r="C11" s="6">
        <v>6.21</v>
      </c>
      <c r="D11" s="6" t="s">
        <v>14</v>
      </c>
      <c r="E11" s="6">
        <v>765.85</v>
      </c>
      <c r="F11" s="37">
        <f t="shared" si="0"/>
        <v>4755.9285</v>
      </c>
    </row>
    <row r="12" spans="1:6" ht="15.75">
      <c r="A12" s="4" t="s">
        <v>24</v>
      </c>
      <c r="B12" s="5" t="s">
        <v>60</v>
      </c>
      <c r="C12" s="6">
        <v>7.79</v>
      </c>
      <c r="D12" s="6" t="s">
        <v>14</v>
      </c>
      <c r="E12" s="6">
        <v>730.6</v>
      </c>
      <c r="F12" s="37">
        <f t="shared" si="0"/>
        <v>5691.3739999999998</v>
      </c>
    </row>
    <row r="13" spans="1:6" ht="15.75">
      <c r="A13" s="4" t="s">
        <v>26</v>
      </c>
      <c r="B13" s="5" t="s">
        <v>61</v>
      </c>
      <c r="C13" s="6">
        <v>12.42</v>
      </c>
      <c r="D13" s="6" t="s">
        <v>14</v>
      </c>
      <c r="E13" s="6">
        <v>458.72</v>
      </c>
      <c r="F13" s="37">
        <f t="shared" si="0"/>
        <v>5697.3024000000005</v>
      </c>
    </row>
    <row r="14" spans="1:6" ht="15.75">
      <c r="A14" s="4" t="s">
        <v>28</v>
      </c>
      <c r="B14" s="5" t="s">
        <v>29</v>
      </c>
      <c r="C14" s="6">
        <v>12.46</v>
      </c>
      <c r="D14" s="6" t="s">
        <v>14</v>
      </c>
      <c r="E14" s="6">
        <v>167.7</v>
      </c>
      <c r="F14" s="37">
        <f t="shared" si="0"/>
        <v>2089.5419999999999</v>
      </c>
    </row>
    <row r="15" spans="1:6">
      <c r="A15" s="11"/>
      <c r="B15" s="54"/>
      <c r="C15" s="54"/>
      <c r="D15" s="54"/>
      <c r="E15" s="54"/>
      <c r="F15" s="12">
        <f>SUM(F5:F14)</f>
        <v>126434.69619999998</v>
      </c>
    </row>
    <row r="16" spans="1:6">
      <c r="A16" s="13"/>
      <c r="B16" s="14"/>
      <c r="C16" s="14"/>
      <c r="D16" s="14"/>
      <c r="E16" s="14"/>
      <c r="F16" s="15"/>
    </row>
    <row r="17" spans="1:6">
      <c r="A17" s="13"/>
      <c r="B17" s="14"/>
      <c r="C17" s="14"/>
      <c r="D17" s="14"/>
      <c r="E17" s="14"/>
      <c r="F17" s="15"/>
    </row>
    <row r="18" spans="1:6" ht="50.25" customHeight="1">
      <c r="B18" s="45" t="s">
        <v>62</v>
      </c>
      <c r="C18" s="45"/>
      <c r="D18" s="45"/>
      <c r="E18" s="45"/>
      <c r="F18" s="45"/>
    </row>
  </sheetData>
  <mergeCells count="5">
    <mergeCell ref="A1:F1"/>
    <mergeCell ref="A2:F2"/>
    <mergeCell ref="A3:F3"/>
    <mergeCell ref="B15:E15"/>
    <mergeCell ref="B18:F18"/>
  </mergeCells>
  <pageMargins left="0.49" right="0.16" top="0.49"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G19"/>
  <sheetViews>
    <sheetView workbookViewId="0">
      <selection activeCell="G6" sqref="G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6" t="s">
        <v>0</v>
      </c>
      <c r="B1" s="47"/>
      <c r="C1" s="47"/>
      <c r="D1" s="47"/>
      <c r="E1" s="47"/>
      <c r="F1" s="47"/>
      <c r="G1" s="1"/>
    </row>
    <row r="2" spans="1:7" ht="18.75">
      <c r="A2" s="48" t="s">
        <v>1</v>
      </c>
      <c r="B2" s="49"/>
      <c r="C2" s="49"/>
      <c r="D2" s="49"/>
      <c r="E2" s="49"/>
      <c r="F2" s="49"/>
      <c r="G2" s="1"/>
    </row>
    <row r="3" spans="1:7" ht="29.25" customHeight="1">
      <c r="A3" s="50" t="s">
        <v>103</v>
      </c>
      <c r="B3" s="50"/>
      <c r="C3" s="50"/>
      <c r="D3" s="50"/>
      <c r="E3" s="50"/>
      <c r="F3" s="50"/>
      <c r="G3" s="2"/>
    </row>
    <row r="4" spans="1:7">
      <c r="A4" s="3" t="s">
        <v>3</v>
      </c>
      <c r="B4" s="3" t="s">
        <v>4</v>
      </c>
      <c r="C4" s="3" t="s">
        <v>51</v>
      </c>
      <c r="D4" s="3" t="s">
        <v>6</v>
      </c>
      <c r="E4" s="3" t="s">
        <v>7</v>
      </c>
      <c r="F4" s="3" t="s">
        <v>8</v>
      </c>
    </row>
    <row r="5" spans="1:7" ht="25.5">
      <c r="A5" s="19">
        <v>1</v>
      </c>
      <c r="B5" s="39" t="s">
        <v>36</v>
      </c>
      <c r="C5" s="21">
        <v>1</v>
      </c>
      <c r="D5" s="22" t="s">
        <v>37</v>
      </c>
      <c r="E5" s="22">
        <v>243.77</v>
      </c>
      <c r="F5" s="21">
        <f>E5*C5</f>
        <v>243.77</v>
      </c>
    </row>
    <row r="6" spans="1:7" ht="114.75">
      <c r="A6" s="4" t="s">
        <v>38</v>
      </c>
      <c r="B6" s="5" t="s">
        <v>10</v>
      </c>
      <c r="C6" s="21">
        <v>19.739999999999998</v>
      </c>
      <c r="D6" s="6" t="s">
        <v>11</v>
      </c>
      <c r="E6" s="6">
        <v>112.53</v>
      </c>
      <c r="F6" s="21">
        <f t="shared" ref="F6:F15" si="0">E6*C6</f>
        <v>2221.3422</v>
      </c>
    </row>
    <row r="7" spans="1:7" ht="89.25">
      <c r="A7" s="4" t="s">
        <v>39</v>
      </c>
      <c r="B7" s="8" t="s">
        <v>13</v>
      </c>
      <c r="C7" s="6">
        <v>7.82</v>
      </c>
      <c r="D7" s="6" t="s">
        <v>14</v>
      </c>
      <c r="E7" s="6">
        <v>228.47</v>
      </c>
      <c r="F7" s="21">
        <f t="shared" si="0"/>
        <v>1786.6354000000001</v>
      </c>
    </row>
    <row r="8" spans="1:7" ht="63.75">
      <c r="A8" s="4" t="s">
        <v>40</v>
      </c>
      <c r="B8" s="5" t="s">
        <v>16</v>
      </c>
      <c r="C8" s="21">
        <v>13.14</v>
      </c>
      <c r="D8" s="6" t="s">
        <v>14</v>
      </c>
      <c r="E8" s="6">
        <v>1191.77</v>
      </c>
      <c r="F8" s="21">
        <f t="shared" si="0"/>
        <v>15659.8578</v>
      </c>
    </row>
    <row r="9" spans="1:7" ht="102">
      <c r="A9" s="4" t="s">
        <v>41</v>
      </c>
      <c r="B9" s="5" t="s">
        <v>42</v>
      </c>
      <c r="C9" s="21">
        <v>12.04</v>
      </c>
      <c r="D9" s="6" t="s">
        <v>14</v>
      </c>
      <c r="E9" s="6">
        <v>6543.32</v>
      </c>
      <c r="F9" s="21">
        <f t="shared" si="0"/>
        <v>78781.572799999994</v>
      </c>
    </row>
    <row r="10" spans="1:7" ht="18.75">
      <c r="A10" s="4">
        <v>6</v>
      </c>
      <c r="B10" s="10" t="s">
        <v>19</v>
      </c>
      <c r="C10" s="21"/>
      <c r="D10" s="6"/>
      <c r="E10" s="6"/>
      <c r="F10" s="21"/>
    </row>
    <row r="11" spans="1:7" ht="15.75">
      <c r="A11" s="4" t="s">
        <v>20</v>
      </c>
      <c r="B11" s="5" t="s">
        <v>87</v>
      </c>
      <c r="C11" s="21">
        <v>7.82</v>
      </c>
      <c r="D11" s="6" t="s">
        <v>14</v>
      </c>
      <c r="E11" s="6">
        <v>377.8</v>
      </c>
      <c r="F11" s="21">
        <f t="shared" ref="F11" si="1">E11*C11</f>
        <v>2954.3960000000002</v>
      </c>
    </row>
    <row r="12" spans="1:7" ht="15.75">
      <c r="A12" s="4" t="s">
        <v>22</v>
      </c>
      <c r="B12" s="5" t="s">
        <v>23</v>
      </c>
      <c r="C12" s="21">
        <v>5.18</v>
      </c>
      <c r="D12" s="6" t="s">
        <v>14</v>
      </c>
      <c r="E12" s="6">
        <v>788.13</v>
      </c>
      <c r="F12" s="21">
        <f t="shared" si="0"/>
        <v>4082.5133999999998</v>
      </c>
    </row>
    <row r="13" spans="1:7" ht="15.75">
      <c r="A13" s="4" t="s">
        <v>24</v>
      </c>
      <c r="B13" s="5" t="s">
        <v>25</v>
      </c>
      <c r="C13" s="21">
        <v>13.14</v>
      </c>
      <c r="D13" s="6" t="s">
        <v>14</v>
      </c>
      <c r="E13" s="6">
        <v>756.83</v>
      </c>
      <c r="F13" s="21">
        <f t="shared" si="0"/>
        <v>9944.7462000000014</v>
      </c>
    </row>
    <row r="14" spans="1:7" ht="15.75">
      <c r="A14" s="4" t="s">
        <v>26</v>
      </c>
      <c r="B14" s="5" t="s">
        <v>27</v>
      </c>
      <c r="C14" s="21">
        <v>10.35</v>
      </c>
      <c r="D14" s="6" t="s">
        <v>14</v>
      </c>
      <c r="E14" s="6">
        <v>482.26</v>
      </c>
      <c r="F14" s="21">
        <f t="shared" si="0"/>
        <v>4991.3909999999996</v>
      </c>
    </row>
    <row r="15" spans="1:7" ht="15.75">
      <c r="A15" s="4" t="s">
        <v>28</v>
      </c>
      <c r="B15" s="5" t="s">
        <v>29</v>
      </c>
      <c r="C15" s="21">
        <v>19.739999999999998</v>
      </c>
      <c r="D15" s="6" t="s">
        <v>14</v>
      </c>
      <c r="E15" s="6">
        <v>167.7</v>
      </c>
      <c r="F15" s="21">
        <f t="shared" si="0"/>
        <v>3310.3979999999997</v>
      </c>
    </row>
    <row r="16" spans="1:7">
      <c r="A16" s="11"/>
      <c r="B16" s="54"/>
      <c r="C16" s="54"/>
      <c r="D16" s="54"/>
      <c r="E16" s="54"/>
      <c r="F16" s="12">
        <f>SUM(F5:F15)</f>
        <v>123976.6228</v>
      </c>
    </row>
    <row r="17" spans="1:6">
      <c r="A17" s="13"/>
      <c r="B17" s="14"/>
      <c r="C17" s="14"/>
      <c r="D17" s="14"/>
      <c r="E17" s="14"/>
      <c r="F17" s="15"/>
    </row>
    <row r="18" spans="1:6">
      <c r="A18" s="13"/>
      <c r="B18" s="14"/>
      <c r="C18" s="14"/>
      <c r="D18" s="14"/>
      <c r="E18" s="14"/>
      <c r="F18" s="15"/>
    </row>
    <row r="19" spans="1:6" ht="41.25" customHeight="1">
      <c r="B19" s="45" t="s">
        <v>68</v>
      </c>
      <c r="C19" s="45"/>
      <c r="D19" s="45"/>
      <c r="E19" s="45"/>
      <c r="F19" s="45"/>
    </row>
  </sheetData>
  <mergeCells count="5">
    <mergeCell ref="A1:F1"/>
    <mergeCell ref="A2:F2"/>
    <mergeCell ref="A3:F3"/>
    <mergeCell ref="B16:E16"/>
    <mergeCell ref="B19:F19"/>
  </mergeCells>
  <pageMargins left="0.16" right="0.16"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I23"/>
  <sheetViews>
    <sheetView topLeftCell="A13" workbookViewId="0">
      <selection activeCell="H20" sqref="H20"/>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9" ht="18.75">
      <c r="A1" s="46" t="s">
        <v>0</v>
      </c>
      <c r="B1" s="47"/>
      <c r="C1" s="47"/>
      <c r="D1" s="47"/>
      <c r="E1" s="47"/>
      <c r="F1" s="47"/>
      <c r="G1" s="47"/>
      <c r="H1" s="47"/>
      <c r="I1" s="1"/>
    </row>
    <row r="2" spans="1:9" ht="18.75">
      <c r="A2" s="48" t="s">
        <v>1</v>
      </c>
      <c r="B2" s="49"/>
      <c r="C2" s="49"/>
      <c r="D2" s="49"/>
      <c r="E2" s="49"/>
      <c r="F2" s="49"/>
      <c r="G2" s="49"/>
      <c r="H2" s="49"/>
      <c r="I2" s="1"/>
    </row>
    <row r="3" spans="1:9" ht="26.25" customHeight="1">
      <c r="A3" s="50" t="s">
        <v>90</v>
      </c>
      <c r="B3" s="50"/>
      <c r="C3" s="50"/>
      <c r="D3" s="50"/>
      <c r="E3" s="50"/>
      <c r="F3" s="50"/>
      <c r="G3" s="50"/>
      <c r="H3" s="50"/>
      <c r="I3" s="2"/>
    </row>
    <row r="4" spans="1:9">
      <c r="A4" s="3" t="s">
        <v>3</v>
      </c>
      <c r="B4" s="3" t="s">
        <v>4</v>
      </c>
      <c r="C4" s="3">
        <v>1</v>
      </c>
      <c r="D4" s="3">
        <v>2</v>
      </c>
      <c r="E4" s="3" t="s">
        <v>51</v>
      </c>
      <c r="F4" s="3" t="s">
        <v>6</v>
      </c>
      <c r="G4" s="3" t="s">
        <v>7</v>
      </c>
      <c r="H4" s="3" t="s">
        <v>8</v>
      </c>
    </row>
    <row r="5" spans="1:9">
      <c r="A5" s="19">
        <v>1</v>
      </c>
      <c r="B5" s="39" t="s">
        <v>91</v>
      </c>
      <c r="C5" s="22">
        <v>2</v>
      </c>
      <c r="D5" s="22">
        <v>2</v>
      </c>
      <c r="E5" s="21">
        <v>2</v>
      </c>
      <c r="F5" s="22" t="s">
        <v>37</v>
      </c>
      <c r="G5" s="22">
        <v>243.77</v>
      </c>
      <c r="H5" s="21">
        <f>G5*E5</f>
        <v>487.54</v>
      </c>
    </row>
    <row r="6" spans="1:9" ht="114.75">
      <c r="A6" s="4" t="s">
        <v>38</v>
      </c>
      <c r="B6" s="5" t="s">
        <v>10</v>
      </c>
      <c r="C6" s="6">
        <v>47.15</v>
      </c>
      <c r="D6" s="6">
        <v>47.15</v>
      </c>
      <c r="E6" s="21">
        <v>9.06</v>
      </c>
      <c r="F6" s="6" t="s">
        <v>11</v>
      </c>
      <c r="G6" s="6">
        <v>112.53</v>
      </c>
      <c r="H6" s="21">
        <f t="shared" ref="H6:H19" si="0">G6*E6</f>
        <v>1019.5218000000001</v>
      </c>
    </row>
    <row r="7" spans="1:9" ht="89.25">
      <c r="A7" s="4" t="s">
        <v>39</v>
      </c>
      <c r="B7" s="8" t="s">
        <v>13</v>
      </c>
      <c r="C7" s="6">
        <v>3.93</v>
      </c>
      <c r="D7" s="6">
        <v>3.93</v>
      </c>
      <c r="E7" s="21">
        <v>0.56999999999999995</v>
      </c>
      <c r="F7" s="6" t="s">
        <v>14</v>
      </c>
      <c r="G7" s="6">
        <v>228.47</v>
      </c>
      <c r="H7" s="21">
        <f t="shared" si="0"/>
        <v>130.22789999999998</v>
      </c>
    </row>
    <row r="8" spans="1:9" ht="63.75">
      <c r="A8" s="4" t="s">
        <v>40</v>
      </c>
      <c r="B8" s="5" t="s">
        <v>16</v>
      </c>
      <c r="C8" s="6">
        <v>6.6</v>
      </c>
      <c r="D8" s="6">
        <v>6.6</v>
      </c>
      <c r="E8" s="21">
        <v>0.95</v>
      </c>
      <c r="F8" s="6" t="s">
        <v>14</v>
      </c>
      <c r="G8" s="6">
        <v>1191.77</v>
      </c>
      <c r="H8" s="21">
        <f t="shared" si="0"/>
        <v>1132.1814999999999</v>
      </c>
    </row>
    <row r="9" spans="1:9" ht="102">
      <c r="A9" s="4" t="s">
        <v>41</v>
      </c>
      <c r="B9" s="5" t="s">
        <v>42</v>
      </c>
      <c r="C9" s="6">
        <v>5.71</v>
      </c>
      <c r="D9" s="6">
        <v>5.71</v>
      </c>
      <c r="E9" s="21">
        <v>3.18</v>
      </c>
      <c r="F9" s="6" t="s">
        <v>14</v>
      </c>
      <c r="G9" s="6">
        <v>5913.66</v>
      </c>
      <c r="H9" s="21">
        <f t="shared" si="0"/>
        <v>18805.4388</v>
      </c>
    </row>
    <row r="10" spans="1:9" ht="89.25">
      <c r="A10" s="4" t="s">
        <v>82</v>
      </c>
      <c r="B10" s="5" t="s">
        <v>92</v>
      </c>
      <c r="C10" s="6">
        <v>15.72</v>
      </c>
      <c r="D10" s="6">
        <v>15.72</v>
      </c>
      <c r="E10" s="21">
        <v>3.4</v>
      </c>
      <c r="F10" s="6" t="s">
        <v>14</v>
      </c>
      <c r="G10" s="6">
        <v>2788.17</v>
      </c>
      <c r="H10" s="21">
        <f t="shared" si="0"/>
        <v>9479.7780000000002</v>
      </c>
    </row>
    <row r="11" spans="1:9" ht="63.75">
      <c r="A11" s="38" t="s">
        <v>84</v>
      </c>
      <c r="B11" s="5" t="s">
        <v>85</v>
      </c>
      <c r="C11" s="6">
        <v>108.83</v>
      </c>
      <c r="D11" s="6">
        <v>108.83</v>
      </c>
      <c r="E11" s="21">
        <v>15.36</v>
      </c>
      <c r="F11" s="6" t="s">
        <v>86</v>
      </c>
      <c r="G11" s="6">
        <v>259.29000000000002</v>
      </c>
      <c r="H11" s="21">
        <f t="shared" si="0"/>
        <v>3982.6944000000003</v>
      </c>
    </row>
    <row r="12" spans="1:9" ht="102">
      <c r="A12" s="38" t="s">
        <v>93</v>
      </c>
      <c r="B12" s="5" t="s">
        <v>94</v>
      </c>
      <c r="C12" s="6">
        <v>2.12</v>
      </c>
      <c r="D12" s="6">
        <v>2.12</v>
      </c>
      <c r="E12" s="21">
        <v>1.52</v>
      </c>
      <c r="F12" s="6" t="s">
        <v>14</v>
      </c>
      <c r="G12" s="6">
        <v>6219.21</v>
      </c>
      <c r="H12" s="21">
        <f t="shared" si="0"/>
        <v>9453.1992000000009</v>
      </c>
    </row>
    <row r="13" spans="1:9" ht="89.25">
      <c r="A13" s="38" t="s">
        <v>95</v>
      </c>
      <c r="B13" s="5" t="s">
        <v>96</v>
      </c>
      <c r="C13" s="6">
        <v>0.23</v>
      </c>
      <c r="D13" s="6">
        <v>0.23</v>
      </c>
      <c r="E13" s="21">
        <v>0.19</v>
      </c>
      <c r="F13" s="6" t="s">
        <v>97</v>
      </c>
      <c r="G13" s="6">
        <v>53433.91</v>
      </c>
      <c r="H13" s="21">
        <f t="shared" si="0"/>
        <v>10152.4429</v>
      </c>
    </row>
    <row r="14" spans="1:9" ht="18.75">
      <c r="A14" s="4">
        <v>10</v>
      </c>
      <c r="B14" s="10" t="s">
        <v>19</v>
      </c>
      <c r="C14" s="40"/>
      <c r="D14" s="40"/>
      <c r="E14" s="21"/>
      <c r="F14" s="6"/>
      <c r="G14" s="6"/>
      <c r="H14" s="21"/>
    </row>
    <row r="15" spans="1:9" ht="15.75">
      <c r="A15" s="4">
        <v>11</v>
      </c>
      <c r="B15" s="5" t="s">
        <v>98</v>
      </c>
      <c r="C15" s="6">
        <v>3.93</v>
      </c>
      <c r="D15" s="6">
        <v>3.93</v>
      </c>
      <c r="E15" s="21">
        <v>0.56999999999999995</v>
      </c>
      <c r="F15" s="6" t="s">
        <v>14</v>
      </c>
      <c r="G15" s="6">
        <v>377.8</v>
      </c>
      <c r="H15" s="21">
        <f t="shared" si="0"/>
        <v>215.34599999999998</v>
      </c>
    </row>
    <row r="16" spans="1:9" ht="15.75">
      <c r="A16" s="4">
        <v>12</v>
      </c>
      <c r="B16" s="5" t="s">
        <v>23</v>
      </c>
      <c r="C16" s="6">
        <v>11.46</v>
      </c>
      <c r="D16" s="6">
        <v>11.46</v>
      </c>
      <c r="E16" s="21">
        <v>3.7</v>
      </c>
      <c r="F16" s="6" t="s">
        <v>14</v>
      </c>
      <c r="G16" s="6">
        <v>788.13</v>
      </c>
      <c r="H16" s="21">
        <f t="shared" si="0"/>
        <v>2916.0810000000001</v>
      </c>
    </row>
    <row r="17" spans="1:8" ht="15.75">
      <c r="A17" s="4">
        <v>13</v>
      </c>
      <c r="B17" s="5" t="s">
        <v>25</v>
      </c>
      <c r="C17" s="6">
        <v>22.32</v>
      </c>
      <c r="D17" s="6">
        <v>22.32</v>
      </c>
      <c r="E17" s="21">
        <v>4.3499999999999996</v>
      </c>
      <c r="F17" s="6" t="s">
        <v>14</v>
      </c>
      <c r="G17" s="6">
        <v>756.83</v>
      </c>
      <c r="H17" s="21">
        <f t="shared" si="0"/>
        <v>3292.2104999999997</v>
      </c>
    </row>
    <row r="18" spans="1:8" ht="15.75">
      <c r="A18" s="4">
        <v>14</v>
      </c>
      <c r="B18" s="5" t="s">
        <v>99</v>
      </c>
      <c r="C18" s="6">
        <v>7</v>
      </c>
      <c r="D18" s="6">
        <v>7</v>
      </c>
      <c r="E18" s="21">
        <v>4.2</v>
      </c>
      <c r="F18" s="6" t="s">
        <v>14</v>
      </c>
      <c r="G18" s="6">
        <v>482.26</v>
      </c>
      <c r="H18" s="21">
        <f t="shared" si="0"/>
        <v>2025.492</v>
      </c>
    </row>
    <row r="19" spans="1:8" ht="15.75">
      <c r="A19" s="4">
        <v>15</v>
      </c>
      <c r="B19" s="5" t="s">
        <v>29</v>
      </c>
      <c r="C19" s="6">
        <v>47.15</v>
      </c>
      <c r="D19" s="6">
        <v>47.15</v>
      </c>
      <c r="E19" s="21">
        <v>9.06</v>
      </c>
      <c r="F19" s="6" t="s">
        <v>14</v>
      </c>
      <c r="G19" s="6">
        <v>167.7</v>
      </c>
      <c r="H19" s="21">
        <f t="shared" si="0"/>
        <v>1519.3620000000001</v>
      </c>
    </row>
    <row r="20" spans="1:8">
      <c r="A20" s="11"/>
      <c r="B20" s="54"/>
      <c r="C20" s="54"/>
      <c r="D20" s="54"/>
      <c r="E20" s="54"/>
      <c r="F20" s="54"/>
      <c r="G20" s="54"/>
      <c r="H20" s="12">
        <f>SUM(H5:H19)</f>
        <v>64611.516000000003</v>
      </c>
    </row>
    <row r="21" spans="1:8">
      <c r="A21" s="13"/>
      <c r="B21" s="14"/>
      <c r="C21" s="14"/>
      <c r="D21" s="14"/>
      <c r="E21" s="14"/>
      <c r="F21" s="14"/>
      <c r="G21" s="14"/>
      <c r="H21" s="15"/>
    </row>
    <row r="22" spans="1:8">
      <c r="A22" s="13"/>
      <c r="B22" s="14"/>
      <c r="C22" s="14"/>
      <c r="D22" s="14"/>
      <c r="E22" s="14"/>
      <c r="F22" s="14"/>
      <c r="G22" s="14"/>
      <c r="H22" s="15"/>
    </row>
    <row r="23" spans="1:8" ht="41.25" customHeight="1">
      <c r="B23" s="45" t="s">
        <v>68</v>
      </c>
      <c r="C23" s="45"/>
      <c r="D23" s="45"/>
      <c r="E23" s="45"/>
      <c r="F23" s="45"/>
      <c r="G23" s="45"/>
      <c r="H23" s="45"/>
    </row>
  </sheetData>
  <mergeCells count="5">
    <mergeCell ref="A1:H1"/>
    <mergeCell ref="A2:H2"/>
    <mergeCell ref="A3:H3"/>
    <mergeCell ref="B20:G20"/>
    <mergeCell ref="B23:H23"/>
  </mergeCells>
  <pageMargins left="0.16" right="0.32"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I13"/>
  <sheetViews>
    <sheetView workbookViewId="0">
      <selection sqref="A1:XFD1048576"/>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46" t="s">
        <v>0</v>
      </c>
      <c r="B1" s="47"/>
      <c r="C1" s="47"/>
      <c r="D1" s="47"/>
      <c r="E1" s="47"/>
      <c r="F1" s="47"/>
      <c r="G1" s="47"/>
      <c r="H1" s="47"/>
      <c r="I1" s="1"/>
    </row>
    <row r="2" spans="1:9" ht="18.75">
      <c r="A2" s="48" t="s">
        <v>1</v>
      </c>
      <c r="B2" s="49"/>
      <c r="C2" s="49"/>
      <c r="D2" s="49"/>
      <c r="E2" s="49"/>
      <c r="F2" s="49"/>
      <c r="G2" s="49"/>
      <c r="H2" s="49"/>
      <c r="I2" s="1"/>
    </row>
    <row r="3" spans="1:9" ht="32.25" customHeight="1">
      <c r="A3" s="50" t="s">
        <v>88</v>
      </c>
      <c r="B3" s="50"/>
      <c r="C3" s="50"/>
      <c r="D3" s="50"/>
      <c r="E3" s="50"/>
      <c r="F3" s="50"/>
      <c r="G3" s="50"/>
      <c r="H3" s="50"/>
      <c r="I3" s="2"/>
    </row>
    <row r="4" spans="1:9">
      <c r="A4" s="3" t="s">
        <v>3</v>
      </c>
      <c r="B4" s="3" t="s">
        <v>4</v>
      </c>
      <c r="C4" s="3">
        <v>1</v>
      </c>
      <c r="D4" s="3">
        <v>2</v>
      </c>
      <c r="E4" s="3" t="s">
        <v>5</v>
      </c>
      <c r="F4" s="3" t="s">
        <v>6</v>
      </c>
      <c r="G4" s="3" t="s">
        <v>7</v>
      </c>
      <c r="H4" s="3" t="s">
        <v>8</v>
      </c>
    </row>
    <row r="5" spans="1:9" ht="25.5">
      <c r="A5" s="19">
        <v>1</v>
      </c>
      <c r="B5" s="39" t="s">
        <v>36</v>
      </c>
      <c r="C5" s="21">
        <v>3.9996</v>
      </c>
      <c r="D5" s="21">
        <v>3.9996</v>
      </c>
      <c r="E5" s="21">
        <v>1</v>
      </c>
      <c r="F5" s="22" t="s">
        <v>37</v>
      </c>
      <c r="G5" s="22">
        <v>243.77</v>
      </c>
      <c r="H5" s="21">
        <f>G5*E5</f>
        <v>243.77</v>
      </c>
    </row>
    <row r="6" spans="1:9" ht="102">
      <c r="A6" s="4" t="s">
        <v>89</v>
      </c>
      <c r="B6" s="5" t="s">
        <v>42</v>
      </c>
      <c r="C6" s="21">
        <v>52.37</v>
      </c>
      <c r="D6" s="21">
        <v>52.37</v>
      </c>
      <c r="E6" s="21">
        <v>9.51</v>
      </c>
      <c r="F6" s="6" t="s">
        <v>14</v>
      </c>
      <c r="G6" s="6">
        <v>6543.32</v>
      </c>
      <c r="H6" s="21">
        <f t="shared" ref="H6:H9" si="0">G6*E6</f>
        <v>62226.973199999993</v>
      </c>
    </row>
    <row r="7" spans="1:9" ht="18.75">
      <c r="A7" s="4">
        <v>3</v>
      </c>
      <c r="B7" s="10" t="s">
        <v>19</v>
      </c>
      <c r="C7" s="21"/>
      <c r="D7" s="21"/>
      <c r="E7" s="21"/>
      <c r="F7" s="6"/>
      <c r="G7" s="6"/>
      <c r="H7" s="21"/>
    </row>
    <row r="8" spans="1:9" ht="15.75">
      <c r="A8" s="4">
        <v>4</v>
      </c>
      <c r="B8" s="5" t="s">
        <v>23</v>
      </c>
      <c r="C8" s="21">
        <v>22.519100000000002</v>
      </c>
      <c r="D8" s="21">
        <v>22.519100000000002</v>
      </c>
      <c r="E8" s="21">
        <v>4.09</v>
      </c>
      <c r="F8" s="6" t="s">
        <v>14</v>
      </c>
      <c r="G8" s="6">
        <v>788.13</v>
      </c>
      <c r="H8" s="21">
        <f t="shared" si="0"/>
        <v>3223.4517000000001</v>
      </c>
    </row>
    <row r="9" spans="1:9" ht="15.75">
      <c r="A9" s="4">
        <v>5</v>
      </c>
      <c r="B9" s="5" t="s">
        <v>27</v>
      </c>
      <c r="C9" s="21">
        <v>45.038195000000002</v>
      </c>
      <c r="D9" s="21">
        <v>45.038195000000002</v>
      </c>
      <c r="E9" s="21">
        <v>8.18</v>
      </c>
      <c r="F9" s="6" t="s">
        <v>14</v>
      </c>
      <c r="G9" s="6">
        <v>482.26</v>
      </c>
      <c r="H9" s="21">
        <f t="shared" si="0"/>
        <v>3944.8867999999998</v>
      </c>
    </row>
    <row r="10" spans="1:9">
      <c r="A10" s="11"/>
      <c r="B10" s="54"/>
      <c r="C10" s="54"/>
      <c r="D10" s="54"/>
      <c r="E10" s="54"/>
      <c r="F10" s="54"/>
      <c r="G10" s="54"/>
      <c r="H10" s="12">
        <f>SUM(H5:H9)</f>
        <v>69639.081699999981</v>
      </c>
    </row>
    <row r="11" spans="1:9">
      <c r="A11" s="13"/>
      <c r="B11" s="14"/>
      <c r="C11" s="14"/>
      <c r="D11" s="14"/>
      <c r="E11" s="14"/>
      <c r="F11" s="14"/>
      <c r="G11" s="14"/>
      <c r="H11" s="15"/>
    </row>
    <row r="12" spans="1:9">
      <c r="A12" s="13"/>
      <c r="B12" s="14"/>
      <c r="C12" s="14"/>
      <c r="D12" s="14"/>
      <c r="E12" s="14"/>
      <c r="F12" s="14"/>
      <c r="G12" s="14"/>
      <c r="H12" s="15"/>
    </row>
    <row r="13" spans="1:9" ht="41.25" customHeight="1">
      <c r="B13" s="45" t="s">
        <v>68</v>
      </c>
      <c r="C13" s="45"/>
      <c r="D13" s="45"/>
      <c r="E13" s="45"/>
      <c r="F13" s="45"/>
      <c r="G13" s="45"/>
      <c r="H13" s="45"/>
    </row>
  </sheetData>
  <mergeCells count="5">
    <mergeCell ref="A1:H1"/>
    <mergeCell ref="A2:H2"/>
    <mergeCell ref="A3:H3"/>
    <mergeCell ref="B10:G10"/>
    <mergeCell ref="B13:H13"/>
  </mergeCells>
  <pageMargins left="0.22" right="0.16"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A1:G15"/>
  <sheetViews>
    <sheetView workbookViewId="0">
      <selection activeCell="B5" sqref="B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6" t="s">
        <v>0</v>
      </c>
      <c r="B1" s="47"/>
      <c r="C1" s="47"/>
      <c r="D1" s="47"/>
      <c r="E1" s="47"/>
      <c r="F1" s="47"/>
      <c r="G1" s="1"/>
    </row>
    <row r="2" spans="1:7" ht="18.75">
      <c r="A2" s="48" t="s">
        <v>1</v>
      </c>
      <c r="B2" s="49"/>
      <c r="C2" s="49"/>
      <c r="D2" s="49"/>
      <c r="E2" s="49"/>
      <c r="F2" s="49"/>
      <c r="G2" s="1"/>
    </row>
    <row r="3" spans="1:7" ht="29.25" customHeight="1">
      <c r="A3" s="50" t="s">
        <v>100</v>
      </c>
      <c r="B3" s="50"/>
      <c r="C3" s="50"/>
      <c r="D3" s="50"/>
      <c r="E3" s="50"/>
      <c r="F3" s="50"/>
      <c r="G3" s="2"/>
    </row>
    <row r="4" spans="1:7">
      <c r="A4" s="3" t="s">
        <v>3</v>
      </c>
      <c r="B4" s="3" t="s">
        <v>4</v>
      </c>
      <c r="C4" s="3" t="s">
        <v>51</v>
      </c>
      <c r="D4" s="3" t="s">
        <v>6</v>
      </c>
      <c r="E4" s="3" t="s">
        <v>7</v>
      </c>
      <c r="F4" s="3" t="s">
        <v>8</v>
      </c>
    </row>
    <row r="5" spans="1:7" ht="25.5">
      <c r="A5" s="19">
        <v>1</v>
      </c>
      <c r="B5" s="39" t="s">
        <v>36</v>
      </c>
      <c r="C5" s="21">
        <v>1</v>
      </c>
      <c r="D5" s="22" t="s">
        <v>37</v>
      </c>
      <c r="E5" s="22">
        <v>243.77</v>
      </c>
      <c r="F5" s="21">
        <f>E5*C5</f>
        <v>243.77</v>
      </c>
    </row>
    <row r="6" spans="1:7" ht="63.75">
      <c r="A6" s="4" t="s">
        <v>101</v>
      </c>
      <c r="B6" s="5" t="s">
        <v>16</v>
      </c>
      <c r="C6" s="21">
        <v>9.52</v>
      </c>
      <c r="D6" s="6" t="s">
        <v>14</v>
      </c>
      <c r="E6" s="6">
        <v>1191.77</v>
      </c>
      <c r="F6" s="21">
        <f t="shared" ref="F6:F11" si="0">E6*C6</f>
        <v>11345.650399999999</v>
      </c>
    </row>
    <row r="7" spans="1:7" ht="102">
      <c r="A7" s="4" t="s">
        <v>102</v>
      </c>
      <c r="B7" s="5" t="s">
        <v>42</v>
      </c>
      <c r="C7" s="21">
        <v>11.33</v>
      </c>
      <c r="D7" s="6" t="s">
        <v>14</v>
      </c>
      <c r="E7" s="6">
        <v>6543.32</v>
      </c>
      <c r="F7" s="21">
        <f t="shared" si="0"/>
        <v>74135.815600000002</v>
      </c>
    </row>
    <row r="8" spans="1:7" ht="18.75">
      <c r="A8" s="4">
        <v>4</v>
      </c>
      <c r="B8" s="10" t="s">
        <v>19</v>
      </c>
      <c r="C8" s="21"/>
      <c r="D8" s="6"/>
      <c r="E8" s="6"/>
      <c r="F8" s="21"/>
    </row>
    <row r="9" spans="1:7" ht="15.75">
      <c r="A9" s="4">
        <v>5</v>
      </c>
      <c r="B9" s="5" t="s">
        <v>23</v>
      </c>
      <c r="C9" s="21">
        <v>4.87</v>
      </c>
      <c r="D9" s="6" t="s">
        <v>14</v>
      </c>
      <c r="E9" s="6">
        <v>788.13</v>
      </c>
      <c r="F9" s="21">
        <f t="shared" si="0"/>
        <v>3838.1931</v>
      </c>
    </row>
    <row r="10" spans="1:7" ht="15.75">
      <c r="A10" s="4">
        <v>6</v>
      </c>
      <c r="B10" s="5" t="s">
        <v>25</v>
      </c>
      <c r="C10" s="21">
        <v>9.52</v>
      </c>
      <c r="D10" s="6" t="s">
        <v>14</v>
      </c>
      <c r="E10" s="6">
        <v>756.83</v>
      </c>
      <c r="F10" s="21">
        <f t="shared" si="0"/>
        <v>7205.0216</v>
      </c>
    </row>
    <row r="11" spans="1:7" ht="15.75">
      <c r="A11" s="4">
        <v>7</v>
      </c>
      <c r="B11" s="5" t="s">
        <v>27</v>
      </c>
      <c r="C11" s="21">
        <v>9.7437889999999996</v>
      </c>
      <c r="D11" s="6" t="s">
        <v>14</v>
      </c>
      <c r="E11" s="6">
        <v>482.26</v>
      </c>
      <c r="F11" s="21">
        <f t="shared" si="0"/>
        <v>4699.0396831399994</v>
      </c>
    </row>
    <row r="12" spans="1:7">
      <c r="A12" s="11"/>
      <c r="B12" s="54"/>
      <c r="C12" s="54"/>
      <c r="D12" s="54"/>
      <c r="E12" s="54"/>
      <c r="F12" s="12">
        <f>SUM(F5:F11)</f>
        <v>101467.49038314002</v>
      </c>
    </row>
    <row r="13" spans="1:7">
      <c r="A13" s="13"/>
      <c r="B13" s="14"/>
      <c r="C13" s="14"/>
      <c r="D13" s="14"/>
      <c r="E13" s="14"/>
      <c r="F13" s="15"/>
    </row>
    <row r="14" spans="1:7">
      <c r="A14" s="13"/>
      <c r="B14" s="14"/>
      <c r="C14" s="14"/>
      <c r="D14" s="14"/>
      <c r="E14" s="14"/>
      <c r="F14" s="15"/>
    </row>
    <row r="15" spans="1:7" ht="41.25" customHeight="1">
      <c r="B15" s="45" t="s">
        <v>68</v>
      </c>
      <c r="C15" s="45"/>
      <c r="D15" s="45"/>
      <c r="E15" s="45"/>
      <c r="F15" s="45"/>
    </row>
  </sheetData>
  <mergeCells count="5">
    <mergeCell ref="A1:F1"/>
    <mergeCell ref="A2:F2"/>
    <mergeCell ref="A3:F3"/>
    <mergeCell ref="B12:E12"/>
    <mergeCell ref="B15:F15"/>
  </mergeCells>
  <pageMargins left="0.16" right="0.16"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dimension ref="A1:F23"/>
  <sheetViews>
    <sheetView tabSelected="1" topLeftCell="A10" workbookViewId="0">
      <selection activeCell="B26" sqref="B2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46" t="s">
        <v>0</v>
      </c>
      <c r="B1" s="47"/>
      <c r="C1" s="47"/>
      <c r="D1" s="47"/>
      <c r="E1" s="47"/>
      <c r="F1" s="47"/>
    </row>
    <row r="2" spans="1:6" ht="18.75">
      <c r="A2" s="48" t="s">
        <v>1</v>
      </c>
      <c r="B2" s="49"/>
      <c r="C2" s="49"/>
      <c r="D2" s="49"/>
      <c r="E2" s="49"/>
      <c r="F2" s="49"/>
    </row>
    <row r="3" spans="1:6">
      <c r="A3" s="50" t="s">
        <v>104</v>
      </c>
      <c r="B3" s="50"/>
      <c r="C3" s="50"/>
      <c r="D3" s="50"/>
      <c r="E3" s="50"/>
      <c r="F3" s="50"/>
    </row>
    <row r="4" spans="1:6">
      <c r="A4" s="3" t="s">
        <v>3</v>
      </c>
      <c r="B4" s="3" t="s">
        <v>4</v>
      </c>
      <c r="C4" s="3" t="s">
        <v>5</v>
      </c>
      <c r="D4" s="3" t="s">
        <v>6</v>
      </c>
      <c r="E4" s="3" t="s">
        <v>7</v>
      </c>
      <c r="F4" s="3" t="s">
        <v>8</v>
      </c>
    </row>
    <row r="5" spans="1:6" ht="77.25" customHeight="1">
      <c r="A5" s="4" t="s">
        <v>9</v>
      </c>
      <c r="B5" s="23" t="s">
        <v>10</v>
      </c>
      <c r="C5" s="6">
        <v>2.04</v>
      </c>
      <c r="D5" s="6" t="s">
        <v>11</v>
      </c>
      <c r="E5" s="6">
        <v>112.53</v>
      </c>
      <c r="F5" s="37">
        <f>E5*C5</f>
        <v>229.56120000000001</v>
      </c>
    </row>
    <row r="6" spans="1:6" ht="62.25" customHeight="1">
      <c r="A6" s="4" t="s">
        <v>12</v>
      </c>
      <c r="B6" s="24" t="s">
        <v>13</v>
      </c>
      <c r="C6" s="6">
        <v>0.25</v>
      </c>
      <c r="D6" s="6" t="s">
        <v>14</v>
      </c>
      <c r="E6" s="6">
        <v>228.47</v>
      </c>
      <c r="F6" s="37">
        <f t="shared" ref="F6:F19" si="0">E6*C6</f>
        <v>57.1175</v>
      </c>
    </row>
    <row r="7" spans="1:6" ht="51" customHeight="1">
      <c r="A7" s="4" t="s">
        <v>15</v>
      </c>
      <c r="B7" s="23" t="s">
        <v>16</v>
      </c>
      <c r="C7" s="6">
        <v>0.21</v>
      </c>
      <c r="D7" s="6" t="s">
        <v>14</v>
      </c>
      <c r="E7" s="6">
        <v>1191.77</v>
      </c>
      <c r="F7" s="37">
        <f t="shared" si="0"/>
        <v>250.27169999999998</v>
      </c>
    </row>
    <row r="8" spans="1:6" ht="72">
      <c r="A8" s="4" t="s">
        <v>105</v>
      </c>
      <c r="B8" s="23" t="s">
        <v>106</v>
      </c>
      <c r="C8" s="6">
        <v>0.17</v>
      </c>
      <c r="D8" s="6" t="s">
        <v>14</v>
      </c>
      <c r="E8" s="6">
        <v>5913.66</v>
      </c>
      <c r="F8" s="37">
        <f t="shared" si="0"/>
        <v>1005.3222000000001</v>
      </c>
    </row>
    <row r="9" spans="1:6" ht="72">
      <c r="A9" s="4" t="s">
        <v>41</v>
      </c>
      <c r="B9" s="23" t="s">
        <v>18</v>
      </c>
      <c r="C9" s="6">
        <v>0.54</v>
      </c>
      <c r="D9" s="6" t="s">
        <v>14</v>
      </c>
      <c r="E9" s="6">
        <v>6543.32</v>
      </c>
      <c r="F9" s="37">
        <f t="shared" si="0"/>
        <v>3533.3928000000001</v>
      </c>
    </row>
    <row r="10" spans="1:6" ht="48">
      <c r="A10" s="4" t="s">
        <v>107</v>
      </c>
      <c r="B10" s="23" t="s">
        <v>108</v>
      </c>
      <c r="C10" s="6">
        <v>446.79</v>
      </c>
      <c r="D10" s="6" t="s">
        <v>14</v>
      </c>
      <c r="E10" s="6">
        <v>67.599999999999994</v>
      </c>
      <c r="F10" s="37">
        <f t="shared" si="0"/>
        <v>30203.003999999997</v>
      </c>
    </row>
    <row r="11" spans="1:6" ht="31.5">
      <c r="A11" s="4" t="s">
        <v>109</v>
      </c>
      <c r="B11" s="5" t="s">
        <v>110</v>
      </c>
      <c r="C11" s="6">
        <v>0.18790000000000001</v>
      </c>
      <c r="D11" s="6" t="s">
        <v>111</v>
      </c>
      <c r="E11" s="6">
        <v>4500</v>
      </c>
      <c r="F11" s="37">
        <f t="shared" si="0"/>
        <v>845.55000000000007</v>
      </c>
    </row>
    <row r="12" spans="1:6" ht="31.5">
      <c r="A12" s="4" t="s">
        <v>112</v>
      </c>
      <c r="B12" s="5" t="s">
        <v>113</v>
      </c>
      <c r="C12" s="6">
        <v>7.8E-2</v>
      </c>
      <c r="D12" s="6" t="s">
        <v>111</v>
      </c>
      <c r="E12" s="6">
        <v>5100</v>
      </c>
      <c r="F12" s="37">
        <f>E12*C12</f>
        <v>397.8</v>
      </c>
    </row>
    <row r="13" spans="1:6" ht="51">
      <c r="A13" s="4" t="s">
        <v>114</v>
      </c>
      <c r="B13" s="5" t="s">
        <v>115</v>
      </c>
      <c r="C13" s="6">
        <v>11.41</v>
      </c>
      <c r="D13" s="6" t="s">
        <v>116</v>
      </c>
      <c r="E13" s="6">
        <v>53.22</v>
      </c>
      <c r="F13" s="37">
        <f t="shared" si="0"/>
        <v>607.24019999999996</v>
      </c>
    </row>
    <row r="14" spans="1:6" ht="18.75">
      <c r="A14" s="9">
        <v>10</v>
      </c>
      <c r="B14" s="10" t="s">
        <v>19</v>
      </c>
      <c r="C14" s="6"/>
      <c r="D14" s="6"/>
      <c r="E14" s="6"/>
      <c r="F14" s="37"/>
    </row>
    <row r="15" spans="1:6" ht="15.75">
      <c r="A15" s="4">
        <v>1</v>
      </c>
      <c r="B15" s="5" t="s">
        <v>21</v>
      </c>
      <c r="C15" s="6">
        <v>0.25</v>
      </c>
      <c r="D15" s="6" t="s">
        <v>14</v>
      </c>
      <c r="E15" s="6">
        <v>364.32</v>
      </c>
      <c r="F15" s="37">
        <f t="shared" si="0"/>
        <v>91.08</v>
      </c>
    </row>
    <row r="16" spans="1:6" ht="15.75">
      <c r="A16" s="4">
        <v>2</v>
      </c>
      <c r="B16" s="5" t="s">
        <v>23</v>
      </c>
      <c r="C16" s="6">
        <v>0.31</v>
      </c>
      <c r="D16" s="6" t="s">
        <v>14</v>
      </c>
      <c r="E16" s="6">
        <v>788.13</v>
      </c>
      <c r="F16" s="37">
        <f t="shared" si="0"/>
        <v>244.3203</v>
      </c>
    </row>
    <row r="17" spans="1:6" ht="15.75">
      <c r="A17" s="4">
        <v>3</v>
      </c>
      <c r="B17" s="5" t="s">
        <v>25</v>
      </c>
      <c r="C17" s="6">
        <v>0.21</v>
      </c>
      <c r="D17" s="6" t="s">
        <v>14</v>
      </c>
      <c r="E17" s="6">
        <v>756.83</v>
      </c>
      <c r="F17" s="37">
        <f t="shared" si="0"/>
        <v>158.93430000000001</v>
      </c>
    </row>
    <row r="18" spans="1:6" ht="15.75">
      <c r="A18" s="4">
        <v>4</v>
      </c>
      <c r="B18" s="5" t="s">
        <v>27</v>
      </c>
      <c r="C18" s="6">
        <v>0.61</v>
      </c>
      <c r="D18" s="6" t="s">
        <v>14</v>
      </c>
      <c r="E18" s="6">
        <v>482.26</v>
      </c>
      <c r="F18" s="37">
        <f t="shared" si="0"/>
        <v>294.17859999999996</v>
      </c>
    </row>
    <row r="19" spans="1:6" ht="15.75">
      <c r="A19" s="4">
        <v>5</v>
      </c>
      <c r="B19" s="5" t="s">
        <v>29</v>
      </c>
      <c r="C19" s="6">
        <v>2.04</v>
      </c>
      <c r="D19" s="6" t="s">
        <v>14</v>
      </c>
      <c r="E19" s="6">
        <v>167.7</v>
      </c>
      <c r="F19" s="37">
        <f t="shared" si="0"/>
        <v>342.108</v>
      </c>
    </row>
    <row r="20" spans="1:6">
      <c r="A20" s="11"/>
      <c r="B20" s="54"/>
      <c r="C20" s="54"/>
      <c r="D20" s="54"/>
      <c r="E20" s="54"/>
      <c r="F20" s="12">
        <f>SUM(F5:F19)</f>
        <v>38259.880800000006</v>
      </c>
    </row>
    <row r="21" spans="1:6" ht="15" customHeight="1">
      <c r="B21" s="45" t="s">
        <v>62</v>
      </c>
      <c r="C21" s="45"/>
      <c r="D21" s="45"/>
      <c r="E21" s="45"/>
      <c r="F21" s="45"/>
    </row>
    <row r="22" spans="1:6">
      <c r="B22" s="45"/>
      <c r="C22" s="45"/>
      <c r="D22" s="45"/>
      <c r="E22" s="45"/>
      <c r="F22" s="45"/>
    </row>
    <row r="23" spans="1:6">
      <c r="B23" s="45"/>
      <c r="C23" s="45"/>
      <c r="D23" s="45"/>
      <c r="E23" s="45"/>
      <c r="F23" s="45"/>
    </row>
  </sheetData>
  <mergeCells count="5">
    <mergeCell ref="A1:F1"/>
    <mergeCell ref="A2:F2"/>
    <mergeCell ref="A3:F3"/>
    <mergeCell ref="B20:E20"/>
    <mergeCell ref="B21:F23"/>
  </mergeCells>
  <pageMargins left="0.22" right="0.16" top="0.42"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46" t="s">
        <v>0</v>
      </c>
      <c r="B1" s="47"/>
      <c r="C1" s="47"/>
      <c r="D1" s="47"/>
      <c r="E1" s="47"/>
      <c r="F1" s="47"/>
      <c r="G1" s="1"/>
    </row>
    <row r="2" spans="1:7" ht="18.75">
      <c r="A2" s="48" t="s">
        <v>1</v>
      </c>
      <c r="B2" s="49"/>
      <c r="C2" s="49"/>
      <c r="D2" s="49"/>
      <c r="E2" s="49"/>
      <c r="F2" s="49"/>
      <c r="G2" s="1"/>
    </row>
    <row r="3" spans="1:7" ht="30" customHeight="1">
      <c r="A3" s="50" t="s">
        <v>50</v>
      </c>
      <c r="B3" s="50"/>
      <c r="C3" s="50"/>
      <c r="D3" s="50"/>
      <c r="E3" s="50"/>
      <c r="F3" s="50"/>
      <c r="G3" s="2"/>
    </row>
    <row r="4" spans="1:7">
      <c r="A4" s="3" t="s">
        <v>3</v>
      </c>
      <c r="B4" s="3" t="s">
        <v>4</v>
      </c>
      <c r="C4" s="3" t="s">
        <v>51</v>
      </c>
      <c r="D4" s="3" t="s">
        <v>6</v>
      </c>
      <c r="E4" s="3" t="s">
        <v>7</v>
      </c>
      <c r="F4" s="3" t="s">
        <v>8</v>
      </c>
    </row>
    <row r="5" spans="1:7" ht="25.5">
      <c r="A5" s="6">
        <v>1</v>
      </c>
      <c r="B5" s="5" t="s">
        <v>52</v>
      </c>
      <c r="C5" s="6">
        <v>1</v>
      </c>
      <c r="D5" s="6" t="s">
        <v>37</v>
      </c>
      <c r="E5" s="6">
        <v>243.77</v>
      </c>
      <c r="F5" s="21">
        <f t="shared" ref="F5:F15" si="0">E5*C5</f>
        <v>243.77</v>
      </c>
      <c r="G5" s="34"/>
    </row>
    <row r="6" spans="1:7" ht="114.75">
      <c r="A6" s="4" t="s">
        <v>38</v>
      </c>
      <c r="B6" s="5" t="s">
        <v>10</v>
      </c>
      <c r="C6" s="21">
        <v>15.18</v>
      </c>
      <c r="D6" s="6" t="s">
        <v>11</v>
      </c>
      <c r="E6" s="6">
        <v>112.53</v>
      </c>
      <c r="F6" s="21">
        <f t="shared" si="0"/>
        <v>1708.2054000000001</v>
      </c>
    </row>
    <row r="7" spans="1:7" ht="89.25">
      <c r="A7" s="4" t="s">
        <v>39</v>
      </c>
      <c r="B7" s="8" t="s">
        <v>53</v>
      </c>
      <c r="C7" s="21">
        <v>5.66</v>
      </c>
      <c r="D7" s="6" t="s">
        <v>14</v>
      </c>
      <c r="E7" s="6">
        <v>228.47</v>
      </c>
      <c r="F7" s="21">
        <f t="shared" si="0"/>
        <v>1293.1402</v>
      </c>
    </row>
    <row r="8" spans="1:7" ht="63.75">
      <c r="A8" s="4" t="s">
        <v>40</v>
      </c>
      <c r="B8" s="5" t="s">
        <v>16</v>
      </c>
      <c r="C8" s="21">
        <v>9.52</v>
      </c>
      <c r="D8" s="6" t="s">
        <v>14</v>
      </c>
      <c r="E8" s="6">
        <v>1191.77</v>
      </c>
      <c r="F8" s="21">
        <f t="shared" si="0"/>
        <v>11345.650399999999</v>
      </c>
    </row>
    <row r="9" spans="1:7" ht="102">
      <c r="A9" s="4" t="s">
        <v>41</v>
      </c>
      <c r="B9" s="5" t="s">
        <v>42</v>
      </c>
      <c r="C9" s="21">
        <v>11.33</v>
      </c>
      <c r="D9" s="6" t="s">
        <v>14</v>
      </c>
      <c r="E9" s="6">
        <v>6543.32</v>
      </c>
      <c r="F9" s="21">
        <f t="shared" si="0"/>
        <v>74135.815600000002</v>
      </c>
    </row>
    <row r="10" spans="1:7" ht="18.75">
      <c r="A10" s="4">
        <v>6</v>
      </c>
      <c r="B10" s="10" t="s">
        <v>19</v>
      </c>
      <c r="C10" s="21"/>
      <c r="D10" s="6"/>
      <c r="E10" s="6"/>
      <c r="F10" s="21"/>
    </row>
    <row r="11" spans="1:7" ht="15.75">
      <c r="A11" s="4">
        <v>1</v>
      </c>
      <c r="B11" s="5" t="s">
        <v>54</v>
      </c>
      <c r="C11" s="21">
        <v>5.66</v>
      </c>
      <c r="D11" s="6" t="s">
        <v>14</v>
      </c>
      <c r="E11" s="6">
        <v>377.8</v>
      </c>
      <c r="F11" s="21">
        <f t="shared" si="0"/>
        <v>2138.348</v>
      </c>
    </row>
    <row r="12" spans="1:7" ht="15.75">
      <c r="A12" s="4">
        <v>2</v>
      </c>
      <c r="B12" s="5" t="s">
        <v>23</v>
      </c>
      <c r="C12" s="21">
        <v>4.871899</v>
      </c>
      <c r="D12" s="6" t="s">
        <v>14</v>
      </c>
      <c r="E12" s="6">
        <v>788.13</v>
      </c>
      <c r="F12" s="21">
        <f t="shared" si="0"/>
        <v>3839.6897588699999</v>
      </c>
    </row>
    <row r="13" spans="1:7" ht="15.75">
      <c r="A13" s="4">
        <v>3</v>
      </c>
      <c r="B13" s="5" t="s">
        <v>25</v>
      </c>
      <c r="C13" s="21">
        <v>9.52</v>
      </c>
      <c r="D13" s="6" t="s">
        <v>14</v>
      </c>
      <c r="E13" s="6">
        <v>756.83</v>
      </c>
      <c r="F13" s="21">
        <f t="shared" si="0"/>
        <v>7205.0216</v>
      </c>
    </row>
    <row r="14" spans="1:7" ht="15.75">
      <c r="A14" s="4">
        <v>4</v>
      </c>
      <c r="B14" s="5" t="s">
        <v>27</v>
      </c>
      <c r="C14" s="21">
        <v>9.7437889999999996</v>
      </c>
      <c r="D14" s="6" t="s">
        <v>14</v>
      </c>
      <c r="E14" s="6">
        <v>482.26</v>
      </c>
      <c r="F14" s="21">
        <f>E14*C14</f>
        <v>4699.0396831399994</v>
      </c>
    </row>
    <row r="15" spans="1:7" ht="15.75">
      <c r="A15" s="4">
        <v>5</v>
      </c>
      <c r="B15" s="5" t="s">
        <v>29</v>
      </c>
      <c r="C15" s="21">
        <v>15.18</v>
      </c>
      <c r="D15" s="6" t="s">
        <v>14</v>
      </c>
      <c r="E15" s="6">
        <v>167.7</v>
      </c>
      <c r="F15" s="21">
        <f t="shared" si="0"/>
        <v>2545.6859999999997</v>
      </c>
    </row>
    <row r="16" spans="1:7">
      <c r="A16" s="35"/>
      <c r="B16" s="36"/>
      <c r="C16" s="51" t="s">
        <v>55</v>
      </c>
      <c r="D16" s="52"/>
      <c r="E16" s="53"/>
      <c r="F16" s="12">
        <f>SUM(F5:F15)</f>
        <v>109154.36664201001</v>
      </c>
    </row>
    <row r="17" spans="1:6">
      <c r="A17" s="13"/>
      <c r="B17" s="14"/>
      <c r="C17" s="14"/>
      <c r="D17" s="14"/>
      <c r="E17" s="14"/>
      <c r="F17" s="15"/>
    </row>
    <row r="18" spans="1:6">
      <c r="A18" s="13"/>
      <c r="B18" s="14"/>
      <c r="C18" s="14"/>
      <c r="D18" s="14"/>
      <c r="E18" s="14"/>
      <c r="F18" s="15"/>
    </row>
    <row r="19" spans="1:6" ht="50.25" customHeight="1">
      <c r="B19" s="45" t="s">
        <v>56</v>
      </c>
      <c r="C19" s="45"/>
      <c r="D19" s="45"/>
      <c r="E19" s="45"/>
      <c r="F19" s="45"/>
    </row>
  </sheetData>
  <mergeCells count="5">
    <mergeCell ref="A1:F1"/>
    <mergeCell ref="A2:F2"/>
    <mergeCell ref="A3:F3"/>
    <mergeCell ref="C16:E16"/>
    <mergeCell ref="B19:F19"/>
  </mergeCells>
  <pageMargins left="0.16" right="0.16"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Scheme NO- 01</vt:lpstr>
      <vt:lpstr>Scheme NO- 02</vt:lpstr>
      <vt:lpstr>Scheeme No-03</vt:lpstr>
      <vt:lpstr>Scheme No-04</vt:lpstr>
      <vt:lpstr>Scheme NO-05</vt:lpstr>
      <vt:lpstr>Scheme No-06</vt:lpstr>
      <vt:lpstr>Scheme NO-07</vt:lpstr>
      <vt:lpstr>Scheme NO-8</vt:lpstr>
      <vt:lpstr>Scheme No-09</vt:lpstr>
      <vt:lpstr>Scheme No--10</vt:lpstr>
      <vt:lpstr>Scheme NO-11</vt:lpstr>
      <vt:lpstr>Scheme No-12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2018-06-21T08:43:29Z</cp:lastPrinted>
  <dcterms:created xsi:type="dcterms:W3CDTF">2018-06-20T13:10:00Z</dcterms:created>
  <dcterms:modified xsi:type="dcterms:W3CDTF">2018-06-21T08:44:23Z</dcterms:modified>
</cp:coreProperties>
</file>