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20055" windowHeight="7185"/>
  </bookViews>
  <sheets>
    <sheet name=" Nigam Park paver block" sheetId="1" r:id="rId1"/>
  </sheets>
  <calcPr calcId="124519"/>
</workbook>
</file>

<file path=xl/calcChain.xml><?xml version="1.0" encoding="utf-8"?>
<calcChain xmlns="http://schemas.openxmlformats.org/spreadsheetml/2006/main">
  <c r="F14" i="1"/>
  <c r="F13"/>
  <c r="F12"/>
  <c r="F11"/>
  <c r="F9"/>
  <c r="F8"/>
  <c r="F7"/>
  <c r="F6"/>
  <c r="F15" s="1"/>
  <c r="F16" s="1"/>
  <c r="F17" s="1"/>
  <c r="F18" s="1"/>
  <c r="F19" s="1"/>
  <c r="F5"/>
</calcChain>
</file>

<file path=xl/sharedStrings.xml><?xml version="1.0" encoding="utf-8"?>
<sst xmlns="http://schemas.openxmlformats.org/spreadsheetml/2006/main" count="40" uniqueCount="33">
  <si>
    <t>RANCHI MUNICIPAL CORPORATION, RANCHI</t>
  </si>
  <si>
    <t xml:space="preserve">BILL OF QUANTITY </t>
  </si>
  <si>
    <t>Name of Work :- Providing/Laying of Paver Block at Nigam Park Under Ward No-02.</t>
  </si>
  <si>
    <t>Sl. No.</t>
  </si>
  <si>
    <t>Items of work</t>
  </si>
  <si>
    <t>Qnty.</t>
  </si>
  <si>
    <t>Unit</t>
  </si>
  <si>
    <t>Rate</t>
  </si>
  <si>
    <t>Amount</t>
  </si>
  <si>
    <t>Providing labour for cleaning of site as per specification and direction E/I.</t>
  </si>
  <si>
    <t>Each</t>
  </si>
  <si>
    <t xml:space="preserve">   2
5.1.10
BCD</t>
  </si>
  <si>
    <t>Earth work in excavation in foundation trenches in ordinary soil (vide classification of soil item-A) and disposal of excavated earth as obtained to a distance up to 50 M. including all lifts, levelling,ramming the foundation trenches removing roots of trees, shrubs all complete as per approved design, building specification and direction of E/I</t>
  </si>
  <si>
    <t>M3</t>
  </si>
  <si>
    <t>3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</si>
  <si>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and direction of E/I.</t>
  </si>
  <si>
    <t xml:space="preserve">4
5.3.2.1
</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</si>
  <si>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</si>
  <si>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5
16.91.2
(D.S.R)</t>
  </si>
  <si>
    <t>Supplying and laying 80mm thick cement concrete paver block of M30 Grade with approved colour, design and pattern.</t>
  </si>
  <si>
    <t>M2</t>
  </si>
  <si>
    <t>Carriage of materials</t>
  </si>
  <si>
    <t>i</t>
  </si>
  <si>
    <t xml:space="preserve"> Sand with lead of 49 km</t>
  </si>
  <si>
    <t>ii</t>
  </si>
  <si>
    <t>Sand local lead 13 km</t>
  </si>
  <si>
    <t>iv</t>
  </si>
  <si>
    <t>Stone chips with lead of 15 km</t>
  </si>
  <si>
    <t>v</t>
  </si>
  <si>
    <t>Earth (lead 01 KM)</t>
  </si>
  <si>
    <t>TOTAL</t>
  </si>
  <si>
    <t>GST (12%)</t>
  </si>
  <si>
    <t>L. CESS (1%)</t>
  </si>
</sst>
</file>

<file path=xl/styles.xml><?xml version="1.0" encoding="utf-8"?>
<styleSheet xmlns="http://schemas.openxmlformats.org/spreadsheetml/2006/main">
  <fonts count="6">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color theme="1"/>
      <name val="Century"/>
      <family val="1"/>
    </font>
    <font>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5" fillId="0" borderId="0"/>
    <xf numFmtId="0" fontId="1" fillId="0" borderId="0"/>
    <xf numFmtId="0" fontId="1" fillId="0" borderId="0"/>
    <xf numFmtId="0" fontId="5" fillId="0" borderId="0"/>
    <xf numFmtId="0" fontId="5" fillId="0" borderId="0"/>
  </cellStyleXfs>
  <cellXfs count="16">
    <xf numFmtId="0" fontId="0" fillId="0" borderId="0" xfId="0"/>
    <xf numFmtId="0" fontId="3" fillId="0" borderId="1" xfId="0" applyFont="1" applyBorder="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 fontId="2" fillId="0" borderId="2"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xf>
    <xf numFmtId="1"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 fontId="2" fillId="0" borderId="0" xfId="0" applyNumberFormat="1" applyFont="1" applyAlignment="1">
      <alignment horizontal="center" vertical="center"/>
    </xf>
    <xf numFmtId="0" fontId="2" fillId="0" borderId="0" xfId="0" applyFont="1" applyAlignment="1">
      <alignment horizontal="center" vertical="center" wrapText="1"/>
    </xf>
    <xf numFmtId="1" fontId="2" fillId="0" borderId="0" xfId="0" applyNumberFormat="1" applyFont="1" applyAlignment="1">
      <alignment horizontal="center" vertical="center" wrapText="1"/>
    </xf>
    <xf numFmtId="2" fontId="2" fillId="0" borderId="0" xfId="0" applyNumberFormat="1" applyFont="1" applyAlignment="1">
      <alignment horizontal="center" vertical="center"/>
    </xf>
  </cellXfs>
  <cellStyles count="6">
    <cellStyle name="Normal" xfId="0" builtinId="0"/>
    <cellStyle name="Normal 13" xfId="1"/>
    <cellStyle name="Normal 16 2" xfId="2"/>
    <cellStyle name="Normal 2" xfId="3"/>
    <cellStyle name="Normal 2 2" xfId="4"/>
    <cellStyle name="Normal 5 2"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9"/>
  <sheetViews>
    <sheetView tabSelected="1" topLeftCell="A10" workbookViewId="0">
      <selection activeCell="E14" sqref="E14"/>
    </sheetView>
  </sheetViews>
  <sheetFormatPr defaultRowHeight="15"/>
  <cols>
    <col min="1" max="1" width="9.140625" style="12"/>
    <col min="2" max="2" width="45.28515625" style="13" customWidth="1"/>
    <col min="3" max="3" width="9.28515625" style="2" customWidth="1"/>
    <col min="4" max="4" width="9.140625" style="14"/>
    <col min="5" max="5" width="9.7109375" style="2" bestFit="1" customWidth="1"/>
    <col min="6" max="6" width="16.42578125" style="15" customWidth="1"/>
    <col min="7" max="16384" width="9.140625" style="2"/>
  </cols>
  <sheetData>
    <row r="1" spans="1:6" ht="18.75">
      <c r="A1" s="1" t="s">
        <v>0</v>
      </c>
      <c r="B1" s="1"/>
      <c r="C1" s="1"/>
      <c r="D1" s="1"/>
      <c r="E1" s="1"/>
      <c r="F1" s="1"/>
    </row>
    <row r="2" spans="1:6" ht="18.75">
      <c r="A2" s="1" t="s">
        <v>1</v>
      </c>
      <c r="B2" s="1"/>
      <c r="C2" s="1"/>
      <c r="D2" s="1"/>
      <c r="E2" s="1"/>
      <c r="F2" s="1"/>
    </row>
    <row r="3" spans="1:6" ht="62.25" customHeight="1">
      <c r="A3" s="3" t="s">
        <v>2</v>
      </c>
      <c r="B3" s="3"/>
      <c r="C3" s="3"/>
      <c r="D3" s="3"/>
      <c r="E3" s="3"/>
      <c r="F3" s="3"/>
    </row>
    <row r="4" spans="1:6">
      <c r="A4" s="4" t="s">
        <v>3</v>
      </c>
      <c r="B4" s="4" t="s">
        <v>4</v>
      </c>
      <c r="C4" s="4" t="s">
        <v>5</v>
      </c>
      <c r="D4" s="4" t="s">
        <v>6</v>
      </c>
      <c r="E4" s="4" t="s">
        <v>7</v>
      </c>
      <c r="F4" s="4" t="s">
        <v>8</v>
      </c>
    </row>
    <row r="5" spans="1:6" ht="30">
      <c r="A5" s="5">
        <v>1</v>
      </c>
      <c r="B5" s="6" t="s">
        <v>9</v>
      </c>
      <c r="C5" s="6">
        <v>5</v>
      </c>
      <c r="D5" s="6" t="s">
        <v>10</v>
      </c>
      <c r="E5" s="6">
        <v>330.4</v>
      </c>
      <c r="F5" s="6">
        <f>C5*E5</f>
        <v>1652</v>
      </c>
    </row>
    <row r="6" spans="1:6" ht="120">
      <c r="A6" s="5" t="s">
        <v>11</v>
      </c>
      <c r="B6" s="6" t="s">
        <v>12</v>
      </c>
      <c r="C6" s="6">
        <v>227.98</v>
      </c>
      <c r="D6" s="6" t="s">
        <v>13</v>
      </c>
      <c r="E6" s="6">
        <v>139.58000000000001</v>
      </c>
      <c r="F6" s="6">
        <f t="shared" ref="F6:F9" si="0">C6*E6</f>
        <v>31821.448400000001</v>
      </c>
    </row>
    <row r="7" spans="1:6" ht="105">
      <c r="A7" s="6" t="s">
        <v>14</v>
      </c>
      <c r="B7" s="6" t="s">
        <v>15</v>
      </c>
      <c r="C7" s="6">
        <v>38</v>
      </c>
      <c r="D7" s="6" t="s">
        <v>13</v>
      </c>
      <c r="E7" s="6">
        <v>415.58</v>
      </c>
      <c r="F7" s="6">
        <f t="shared" si="0"/>
        <v>15792.039999999999</v>
      </c>
    </row>
    <row r="8" spans="1:6" ht="135">
      <c r="A8" s="6" t="s">
        <v>16</v>
      </c>
      <c r="B8" s="6" t="s">
        <v>17</v>
      </c>
      <c r="C8" s="6">
        <v>1.42</v>
      </c>
      <c r="D8" s="6" t="s">
        <v>13</v>
      </c>
      <c r="E8" s="6">
        <v>4858.76</v>
      </c>
      <c r="F8" s="6">
        <f t="shared" si="0"/>
        <v>6899.4391999999998</v>
      </c>
    </row>
    <row r="9" spans="1:6" ht="45">
      <c r="A9" s="5" t="s">
        <v>18</v>
      </c>
      <c r="B9" s="6" t="s">
        <v>19</v>
      </c>
      <c r="C9" s="7">
        <v>748.14</v>
      </c>
      <c r="D9" s="8" t="s">
        <v>20</v>
      </c>
      <c r="E9" s="7">
        <v>877.72</v>
      </c>
      <c r="F9" s="6">
        <f t="shared" si="0"/>
        <v>656657.44079999998</v>
      </c>
    </row>
    <row r="10" spans="1:6">
      <c r="A10" s="8">
        <v>6</v>
      </c>
      <c r="B10" s="6" t="s">
        <v>21</v>
      </c>
      <c r="C10" s="6"/>
      <c r="D10" s="6"/>
      <c r="E10" s="6"/>
      <c r="F10" s="6"/>
    </row>
    <row r="11" spans="1:6">
      <c r="A11" s="9" t="s">
        <v>22</v>
      </c>
      <c r="B11" s="6" t="s">
        <v>23</v>
      </c>
      <c r="C11" s="6">
        <v>0.61</v>
      </c>
      <c r="D11" s="6" t="s">
        <v>13</v>
      </c>
      <c r="E11" s="6">
        <v>786.44</v>
      </c>
      <c r="F11" s="6">
        <f t="shared" ref="F11:F14" si="1">C11*E11</f>
        <v>479.72840000000002</v>
      </c>
    </row>
    <row r="12" spans="1:6">
      <c r="A12" s="9" t="s">
        <v>24</v>
      </c>
      <c r="B12" s="6" t="s">
        <v>25</v>
      </c>
      <c r="C12" s="6">
        <v>38</v>
      </c>
      <c r="D12" s="6" t="s">
        <v>13</v>
      </c>
      <c r="E12" s="6">
        <v>319.88</v>
      </c>
      <c r="F12" s="6">
        <f t="shared" si="1"/>
        <v>12155.44</v>
      </c>
    </row>
    <row r="13" spans="1:6">
      <c r="A13" s="9" t="s">
        <v>26</v>
      </c>
      <c r="B13" s="6" t="s">
        <v>27</v>
      </c>
      <c r="C13" s="6">
        <v>1.22</v>
      </c>
      <c r="D13" s="6" t="s">
        <v>13</v>
      </c>
      <c r="E13" s="6">
        <v>436.52</v>
      </c>
      <c r="F13" s="6">
        <f t="shared" si="1"/>
        <v>532.55439999999999</v>
      </c>
    </row>
    <row r="14" spans="1:6">
      <c r="A14" s="9" t="s">
        <v>28</v>
      </c>
      <c r="B14" s="6" t="s">
        <v>29</v>
      </c>
      <c r="C14" s="6">
        <v>227.98</v>
      </c>
      <c r="D14" s="6" t="s">
        <v>13</v>
      </c>
      <c r="E14" s="6">
        <v>177.1</v>
      </c>
      <c r="F14" s="6">
        <f t="shared" si="1"/>
        <v>40375.257999999994</v>
      </c>
    </row>
    <row r="15" spans="1:6">
      <c r="A15" s="6"/>
      <c r="B15" s="6"/>
      <c r="C15" s="6"/>
      <c r="D15" s="6"/>
      <c r="E15" s="6" t="s">
        <v>30</v>
      </c>
      <c r="F15" s="6">
        <f>SUM(F5:F14)</f>
        <v>766365.34920000006</v>
      </c>
    </row>
    <row r="16" spans="1:6" ht="30">
      <c r="A16" s="9"/>
      <c r="B16" s="10"/>
      <c r="C16" s="11"/>
      <c r="D16" s="8"/>
      <c r="E16" s="6" t="s">
        <v>31</v>
      </c>
      <c r="F16" s="6">
        <f>F15*12/100</f>
        <v>91963.841904000001</v>
      </c>
    </row>
    <row r="17" spans="1:6">
      <c r="A17" s="9"/>
      <c r="B17" s="10"/>
      <c r="C17" s="11"/>
      <c r="D17" s="8"/>
      <c r="E17" s="6"/>
      <c r="F17" s="6">
        <f>F16+F15</f>
        <v>858329.19110400009</v>
      </c>
    </row>
    <row r="18" spans="1:6" ht="30">
      <c r="A18" s="9"/>
      <c r="B18" s="10"/>
      <c r="C18" s="11"/>
      <c r="D18" s="8"/>
      <c r="E18" s="6" t="s">
        <v>32</v>
      </c>
      <c r="F18" s="6">
        <f>F17*1/100</f>
        <v>8583.2919110400017</v>
      </c>
    </row>
    <row r="19" spans="1:6">
      <c r="A19" s="9"/>
      <c r="B19" s="10"/>
      <c r="C19" s="11"/>
      <c r="D19" s="8"/>
      <c r="E19" s="6" t="s">
        <v>30</v>
      </c>
      <c r="F19" s="6">
        <f>F18+F17</f>
        <v>866912.48301504005</v>
      </c>
    </row>
  </sheetData>
  <mergeCells count="3">
    <mergeCell ref="A1:F1"/>
    <mergeCell ref="A2:F2"/>
    <mergeCell ref="A3:F3"/>
  </mergeCells>
  <pageMargins left="0.51" right="0.70866141732283472"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Nigam Park paver block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2022-09-01T06:15:01Z</dcterms:created>
  <dcterms:modified xsi:type="dcterms:W3CDTF">2022-09-01T06:15:35Z</dcterms:modified>
</cp:coreProperties>
</file>