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50" windowWidth="15255" windowHeight="7935" activeTab="3"/>
  </bookViews>
  <sheets>
    <sheet name="Scheme NO-01" sheetId="1" r:id="rId1"/>
    <sheet name="Scheme No-02" sheetId="2" r:id="rId2"/>
    <sheet name="Scheme No-03" sheetId="3" r:id="rId3"/>
    <sheet name="Scheme No-04" sheetId="4" r:id="rId4"/>
  </sheets>
  <calcPr calcId="124519"/>
</workbook>
</file>

<file path=xl/calcChain.xml><?xml version="1.0" encoding="utf-8"?>
<calcChain xmlns="http://schemas.openxmlformats.org/spreadsheetml/2006/main">
  <c r="F17" i="4"/>
  <c r="F16"/>
  <c r="F15"/>
  <c r="F14"/>
  <c r="F13"/>
  <c r="F11"/>
  <c r="F10"/>
  <c r="F9"/>
  <c r="F8"/>
  <c r="F7"/>
  <c r="F6"/>
  <c r="F5"/>
  <c r="F18" s="1"/>
  <c r="F19" i="3"/>
  <c r="F18"/>
  <c r="F17"/>
  <c r="F16"/>
  <c r="F15"/>
  <c r="F13"/>
  <c r="F12"/>
  <c r="F11"/>
  <c r="F10"/>
  <c r="F9"/>
  <c r="F8"/>
  <c r="F7"/>
  <c r="F6"/>
  <c r="F5"/>
  <c r="F20" s="1"/>
  <c r="F11" i="2" l="1"/>
  <c r="F10"/>
  <c r="F8"/>
  <c r="F7"/>
  <c r="F12" s="1"/>
  <c r="F6"/>
  <c r="F5"/>
  <c r="H8" i="1" l="1"/>
  <c r="H7"/>
  <c r="H5"/>
  <c r="H9" s="1"/>
</calcChain>
</file>

<file path=xl/sharedStrings.xml><?xml version="1.0" encoding="utf-8"?>
<sst xmlns="http://schemas.openxmlformats.org/spreadsheetml/2006/main" count="139" uniqueCount="50">
  <si>
    <t>RANCHI MUNICIPAL CORPORATION, RANCHI</t>
  </si>
  <si>
    <t xml:space="preserve">BILL OF QUANTITY </t>
  </si>
  <si>
    <t>Name of Work :- Construction of PCC road in Haider ali road from Munshi house to Tigga ji house
                             Under ward no-08</t>
  </si>
  <si>
    <t>SL.NO.</t>
  </si>
  <si>
    <t>ITEMS OF WORK</t>
  </si>
  <si>
    <t>Qty</t>
  </si>
  <si>
    <t>Unit</t>
  </si>
  <si>
    <t>QTY</t>
  </si>
  <si>
    <t>Rate</t>
  </si>
  <si>
    <t>Amount</t>
  </si>
  <si>
    <t>1
5.3.2.1</t>
  </si>
  <si>
    <t>Providing PCC M 200  with nominal mix of (1:1.5:3)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</si>
  <si>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r>
      <t>Per M</t>
    </r>
    <r>
      <rPr>
        <b/>
        <vertAlign val="superscript"/>
        <sz val="10"/>
        <rFont val="Times New Roman"/>
        <family val="1"/>
      </rPr>
      <t>3</t>
    </r>
  </si>
  <si>
    <t xml:space="preserve">Carriage of Materials </t>
  </si>
  <si>
    <t>a</t>
  </si>
  <si>
    <t xml:space="preserve">Sand 49 KM </t>
  </si>
  <si>
    <t>b</t>
  </si>
  <si>
    <t>Stone Chips  (lead 22 KM)</t>
  </si>
  <si>
    <t xml:space="preserve">                                                                                                       Assistant Engineer 
                                                                                                         Ranchi Municipal Corporation
                                                                                                         Ranchi</t>
  </si>
  <si>
    <t>Name of Work :- Construction of Drain slab in ashokpuram near surabhi chaterjee hospital to adv.
                            Under ward no-28</t>
  </si>
  <si>
    <t>Labour for cleaning the work site before and after work etc.</t>
  </si>
  <si>
    <t>Each</t>
  </si>
  <si>
    <t>2
5.3.2</t>
  </si>
  <si>
    <t>Providing PCC M 150  with nominal mix of (1:2:4)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</si>
  <si>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3
5.3.30.1</t>
  </si>
  <si>
    <t>Providing Precast R.C.C. M-200 with nominal mix of (1:1.5:3) in precast  cover slab over drain with approved quality  of stone chips and clean coarse sand of F.M. 2.5 to 3 including curing, shuttering carrying the slab manually to site and laying in position all complete (but excluding the cost of reinforcement) taxes and royalty, all complete as per building specification and direction of E/I.</t>
  </si>
  <si>
    <t>CUM</t>
  </si>
  <si>
    <t>4
5.5.5
(b)</t>
  </si>
  <si>
    <t>Providing Tor steel reinforcement of 10mm, 12mm &amp; 16mm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</si>
  <si>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MT</t>
  </si>
  <si>
    <t xml:space="preserve">                                                                                                        Assistant Engineer 
                                                                                                         Ranchi Municipal Corporation
                                                                                                         Ranchi</t>
  </si>
  <si>
    <t>Name of Work :-Construction of Drain at Kishoreganj from L.P Public school to pragati vihar maidan
                           Under ward no-30</t>
  </si>
  <si>
    <t>2
5.1.1
+
5.1.2</t>
  </si>
  <si>
    <t xml:space="preserve"> Earth work in Excavation in foundation trenches in  ordinary soil (vide classification of soil item A ) and disposal of excavated earth as obtained to a distance up to 50 mm including all lifts, leveling, ramming the foundation trenches removing roots of trees, all complete as per approved design , building as per specification &amp; direction of E/I.
     Extra for earth work in hard soil as per specification and direction of E/I. </t>
  </si>
  <si>
    <t>3
5.1.10</t>
  </si>
  <si>
    <t>Providing coarse clean sand in filling in foundation trenches or in plinth including ramming and watering in layers not exceeding 150mm thick with all leads and lifts including cost of all materials, labour,  royalty  and taxes all complete as per building specification &amp; direction of E/I.( Mode of measurement compacted volume).</t>
  </si>
  <si>
    <t>4
8.6.8</t>
  </si>
  <si>
    <t>Supplying and laying (properly as per design and drawing) rip-rap with good quality of Boulders duly packed including the cost of materials, royalty all taxes etc. but excluding the cost of carriage all complete as per specification and direction of E/I.</t>
  </si>
  <si>
    <t>5
5.3.2</t>
  </si>
  <si>
    <t>6
5.2.34</t>
  </si>
  <si>
    <t>Providing rough dressed  course  stone masonry in cement mortar (1:6)  in foundation and  plinth  with hammer  dressed stone of less than 0.03 m3 in volume nad clean  coarse sand of F.M. 2 to 2.5 including  cost of screenign raking out joints to 20mm depth curing taxes  and royalty  all complete as per building  specification and direction of E/I.</t>
  </si>
  <si>
    <t>7
5.7.11
+
5.7.12</t>
  </si>
  <si>
    <t>Providing 25 mm thick cement plaster (1:4) with clean Course sand of F.M 1.5 and 1.5mm cement punning including Screening curing with all leads and lifts of water, scoffing taxes as per royalty all complete as per specification and direction of E/I</t>
  </si>
  <si>
    <t>Sqm</t>
  </si>
  <si>
    <t>8
5.3.30.1</t>
  </si>
  <si>
    <t>9
5.5.5
(b)</t>
  </si>
  <si>
    <t xml:space="preserve"> Local Sand 14 KM </t>
  </si>
  <si>
    <t>Stone Boulder 36 KM</t>
  </si>
  <si>
    <t>Earth lead 1 KM</t>
  </si>
  <si>
    <t>Name of Work :-Construction of Drain at shri nagar near Durga Mandir Under ward no-30</t>
  </si>
</sst>
</file>

<file path=xl/styles.xml><?xml version="1.0" encoding="utf-8"?>
<styleSheet xmlns="http://schemas.openxmlformats.org/spreadsheetml/2006/main">
  <numFmts count="1">
    <numFmt numFmtId="164" formatCode="0.0"/>
  </numFmts>
  <fonts count="13">
    <font>
      <sz val="11"/>
      <color theme="1"/>
      <name val="Calibri"/>
      <family val="2"/>
      <scheme val="minor"/>
    </font>
    <font>
      <b/>
      <sz val="11"/>
      <color theme="1"/>
      <name val="Calibri"/>
      <family val="2"/>
      <scheme val="minor"/>
    </font>
    <font>
      <b/>
      <sz val="14"/>
      <color theme="1"/>
      <name val="Calibri"/>
      <family val="2"/>
      <scheme val="minor"/>
    </font>
    <font>
      <b/>
      <sz val="11"/>
      <color theme="1"/>
      <name val="Times New Roman"/>
      <family val="1"/>
    </font>
    <font>
      <sz val="9"/>
      <color theme="1"/>
      <name val="Times New Roman"/>
      <family val="1"/>
    </font>
    <font>
      <b/>
      <sz val="8.5"/>
      <name val="Times New Roman"/>
      <family val="1"/>
    </font>
    <font>
      <b/>
      <sz val="10"/>
      <name val="Times New Roman"/>
      <family val="1"/>
    </font>
    <font>
      <b/>
      <sz val="10"/>
      <color theme="1"/>
      <name val="Times New Roman"/>
      <family val="1"/>
    </font>
    <font>
      <b/>
      <vertAlign val="superscript"/>
      <sz val="10"/>
      <name val="Times New Roman"/>
      <family val="1"/>
    </font>
    <font>
      <b/>
      <sz val="9"/>
      <name val="Times New Roman"/>
      <family val="1"/>
    </font>
    <font>
      <b/>
      <sz val="14"/>
      <name val="Times New Roman"/>
      <family val="1"/>
    </font>
    <font>
      <b/>
      <sz val="11"/>
      <name val="Calibri"/>
      <family val="2"/>
      <scheme val="minor"/>
    </font>
    <font>
      <b/>
      <sz val="8.5"/>
      <color theme="1"/>
      <name val="Times New Roman"/>
      <family val="1"/>
    </font>
  </fonts>
  <fills count="4">
    <fill>
      <patternFill patternType="none"/>
    </fill>
    <fill>
      <patternFill patternType="gray125"/>
    </fill>
    <fill>
      <patternFill patternType="solid">
        <fgColor rgb="FFA6A6A6"/>
        <bgColor indexed="64"/>
      </patternFill>
    </fill>
    <fill>
      <patternFill patternType="solid">
        <fgColor theme="0"/>
        <bgColor indexed="64"/>
      </patternFill>
    </fill>
  </fills>
  <borders count="5">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6">
    <xf numFmtId="0" fontId="0" fillId="0" borderId="0" xfId="0"/>
    <xf numFmtId="0" fontId="2" fillId="0" borderId="1" xfId="0" applyFont="1" applyBorder="1" applyAlignment="1">
      <alignment horizontal="center" vertical="top"/>
    </xf>
    <xf numFmtId="0" fontId="2" fillId="0" borderId="0" xfId="0" applyFont="1" applyBorder="1" applyAlignment="1">
      <alignment horizontal="center" vertical="top"/>
    </xf>
    <xf numFmtId="0" fontId="2" fillId="0" borderId="0" xfId="0" applyFont="1" applyBorder="1" applyAlignment="1">
      <alignment vertical="top"/>
    </xf>
    <xf numFmtId="0" fontId="2" fillId="0" borderId="2" xfId="0" applyFont="1" applyBorder="1" applyAlignment="1">
      <alignment horizontal="center" vertical="top"/>
    </xf>
    <xf numFmtId="0" fontId="2" fillId="0" borderId="3" xfId="0" applyFont="1" applyBorder="1" applyAlignment="1">
      <alignment horizontal="center" vertical="top"/>
    </xf>
    <xf numFmtId="0" fontId="3" fillId="0" borderId="4" xfId="0" applyFont="1" applyBorder="1" applyAlignment="1">
      <alignment horizontal="left" vertical="top" wrapText="1"/>
    </xf>
    <xf numFmtId="0" fontId="3" fillId="0" borderId="0" xfId="0" applyFont="1" applyBorder="1" applyAlignment="1">
      <alignment vertical="top" wrapText="1"/>
    </xf>
    <xf numFmtId="0" fontId="4" fillId="2" borderId="4" xfId="0" applyFont="1" applyFill="1" applyBorder="1" applyAlignment="1">
      <alignment horizontal="center" vertical="top" wrapText="1"/>
    </xf>
    <xf numFmtId="0" fontId="5" fillId="0" borderId="4" xfId="0" applyFont="1" applyBorder="1" applyAlignment="1">
      <alignment horizontal="center" vertical="center" wrapText="1"/>
    </xf>
    <xf numFmtId="0" fontId="6" fillId="0" borderId="4" xfId="0" applyFont="1" applyBorder="1" applyAlignment="1">
      <alignment horizontal="justify" vertical="top" wrapText="1"/>
    </xf>
    <xf numFmtId="2" fontId="7" fillId="3" borderId="4" xfId="0" applyNumberFormat="1" applyFont="1" applyFill="1" applyBorder="1" applyAlignment="1">
      <alignment horizontal="center" vertical="center" wrapText="1"/>
    </xf>
    <xf numFmtId="0" fontId="6" fillId="0" borderId="4" xfId="0" applyFont="1" applyBorder="1" applyAlignment="1">
      <alignment horizontal="center" vertical="center" wrapText="1"/>
    </xf>
    <xf numFmtId="0" fontId="9" fillId="0" borderId="4" xfId="0" applyFont="1" applyBorder="1" applyAlignment="1">
      <alignment horizontal="center" vertical="center" wrapText="1"/>
    </xf>
    <xf numFmtId="0" fontId="10" fillId="0" borderId="4" xfId="0" applyFont="1" applyBorder="1" applyAlignment="1">
      <alignment horizontal="justify" vertical="top" wrapText="1"/>
    </xf>
    <xf numFmtId="0" fontId="0" fillId="0" borderId="4" xfId="0" applyBorder="1" applyAlignment="1">
      <alignment horizontal="center" vertical="center"/>
    </xf>
    <xf numFmtId="0" fontId="1" fillId="0" borderId="4" xfId="0" applyFont="1" applyBorder="1" applyAlignment="1">
      <alignment horizontal="center" vertical="center"/>
    </xf>
    <xf numFmtId="2" fontId="1" fillId="0" borderId="4" xfId="0" applyNumberFormat="1" applyFont="1" applyBorder="1" applyAlignment="1">
      <alignment horizontal="center" vertical="center"/>
    </xf>
    <xf numFmtId="0" fontId="0" fillId="0" borderId="0" xfId="0" applyBorder="1"/>
    <xf numFmtId="0" fontId="1" fillId="0" borderId="0" xfId="0" applyFont="1" applyBorder="1" applyAlignment="1">
      <alignment horizontal="center" vertical="center"/>
    </xf>
    <xf numFmtId="2" fontId="1" fillId="0" borderId="0" xfId="0" applyNumberFormat="1" applyFont="1" applyBorder="1" applyAlignment="1">
      <alignment horizontal="center" vertical="center"/>
    </xf>
    <xf numFmtId="0" fontId="11" fillId="0" borderId="0" xfId="0" applyFont="1" applyBorder="1" applyAlignment="1">
      <alignment horizontal="center" vertical="center" wrapText="1"/>
    </xf>
    <xf numFmtId="0" fontId="6" fillId="0" borderId="4" xfId="0" applyFont="1" applyBorder="1" applyAlignment="1">
      <alignment horizontal="left" vertical="top" wrapText="1"/>
    </xf>
    <xf numFmtId="0" fontId="12" fillId="0" borderId="4" xfId="0" applyFont="1" applyBorder="1" applyAlignment="1">
      <alignment horizontal="center" vertical="center" wrapText="1"/>
    </xf>
    <xf numFmtId="0" fontId="6" fillId="0" borderId="4" xfId="0" applyFont="1" applyBorder="1" applyAlignment="1">
      <alignment vertical="center" wrapText="1"/>
    </xf>
    <xf numFmtId="164" fontId="7" fillId="3" borderId="4" xfId="0" applyNumberFormat="1"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I15"/>
  <sheetViews>
    <sheetView workbookViewId="0">
      <selection activeCell="B11" sqref="B11"/>
    </sheetView>
  </sheetViews>
  <sheetFormatPr defaultRowHeight="15"/>
  <cols>
    <col min="1" max="1" width="8.7109375" customWidth="1"/>
    <col min="2" max="2" width="44.140625" customWidth="1"/>
    <col min="3" max="3" width="9.7109375" hidden="1" customWidth="1"/>
    <col min="4" max="4" width="11" hidden="1" customWidth="1"/>
    <col min="5" max="5" width="10.28515625" customWidth="1"/>
    <col min="6" max="7" width="11.5703125" customWidth="1"/>
    <col min="8" max="8" width="12.140625" customWidth="1"/>
  </cols>
  <sheetData>
    <row r="1" spans="1:9" ht="18.75">
      <c r="A1" s="1" t="s">
        <v>0</v>
      </c>
      <c r="B1" s="2"/>
      <c r="C1" s="2"/>
      <c r="D1" s="2"/>
      <c r="E1" s="2"/>
      <c r="F1" s="2"/>
      <c r="G1" s="2"/>
      <c r="H1" s="2"/>
      <c r="I1" s="3"/>
    </row>
    <row r="2" spans="1:9" ht="18.75">
      <c r="A2" s="4" t="s">
        <v>1</v>
      </c>
      <c r="B2" s="5"/>
      <c r="C2" s="5"/>
      <c r="D2" s="5"/>
      <c r="E2" s="5"/>
      <c r="F2" s="5"/>
      <c r="G2" s="5"/>
      <c r="H2" s="5"/>
      <c r="I2" s="3"/>
    </row>
    <row r="3" spans="1:9" ht="30.75" customHeight="1">
      <c r="A3" s="6" t="s">
        <v>2</v>
      </c>
      <c r="B3" s="6"/>
      <c r="C3" s="6"/>
      <c r="D3" s="6"/>
      <c r="E3" s="6"/>
      <c r="F3" s="6"/>
      <c r="G3" s="6"/>
      <c r="H3" s="6"/>
      <c r="I3" s="7"/>
    </row>
    <row r="4" spans="1:9">
      <c r="A4" s="8" t="s">
        <v>3</v>
      </c>
      <c r="B4" s="8" t="s">
        <v>4</v>
      </c>
      <c r="C4" s="8" t="s">
        <v>5</v>
      </c>
      <c r="D4" s="8" t="s">
        <v>6</v>
      </c>
      <c r="E4" s="8" t="s">
        <v>7</v>
      </c>
      <c r="F4" s="8" t="s">
        <v>6</v>
      </c>
      <c r="G4" s="8" t="s">
        <v>8</v>
      </c>
      <c r="H4" s="8" t="s">
        <v>9</v>
      </c>
    </row>
    <row r="5" spans="1:9" ht="102">
      <c r="A5" s="9" t="s">
        <v>10</v>
      </c>
      <c r="B5" s="10" t="s">
        <v>11</v>
      </c>
      <c r="C5" s="11">
        <v>35.409999999999997</v>
      </c>
      <c r="D5" s="12" t="s">
        <v>12</v>
      </c>
      <c r="E5" s="12">
        <v>8.57</v>
      </c>
      <c r="F5" s="12" t="s">
        <v>12</v>
      </c>
      <c r="G5" s="12">
        <v>6543.32</v>
      </c>
      <c r="H5" s="9">
        <f t="shared" ref="H5:H8" si="0">G5*E5</f>
        <v>56076.252399999998</v>
      </c>
    </row>
    <row r="6" spans="1:9" ht="18.75">
      <c r="A6" s="13">
        <v>2</v>
      </c>
      <c r="B6" s="14" t="s">
        <v>13</v>
      </c>
      <c r="C6" s="11"/>
      <c r="D6" s="12"/>
      <c r="E6" s="12"/>
      <c r="F6" s="12"/>
      <c r="G6" s="12"/>
      <c r="H6" s="9"/>
    </row>
    <row r="7" spans="1:9" ht="15.75">
      <c r="A7" s="9" t="s">
        <v>14</v>
      </c>
      <c r="B7" s="10" t="s">
        <v>15</v>
      </c>
      <c r="C7" s="11">
        <v>15.23</v>
      </c>
      <c r="D7" s="12" t="s">
        <v>12</v>
      </c>
      <c r="E7" s="12">
        <v>3.69</v>
      </c>
      <c r="F7" s="12" t="s">
        <v>12</v>
      </c>
      <c r="G7" s="12">
        <v>788.13</v>
      </c>
      <c r="H7" s="9">
        <f t="shared" si="0"/>
        <v>2908.1997000000001</v>
      </c>
    </row>
    <row r="8" spans="1:9" ht="15.75">
      <c r="A8" s="9" t="s">
        <v>16</v>
      </c>
      <c r="B8" s="10" t="s">
        <v>17</v>
      </c>
      <c r="C8" s="11">
        <v>30.45</v>
      </c>
      <c r="D8" s="12" t="s">
        <v>12</v>
      </c>
      <c r="E8" s="12">
        <v>7.37</v>
      </c>
      <c r="F8" s="12" t="s">
        <v>12</v>
      </c>
      <c r="G8" s="12">
        <v>482.26</v>
      </c>
      <c r="H8" s="9">
        <f t="shared" si="0"/>
        <v>3554.2561999999998</v>
      </c>
    </row>
    <row r="9" spans="1:9">
      <c r="A9" s="15"/>
      <c r="B9" s="16"/>
      <c r="C9" s="16"/>
      <c r="D9" s="16"/>
      <c r="E9" s="16"/>
      <c r="F9" s="16"/>
      <c r="G9" s="16"/>
      <c r="H9" s="17">
        <f>SUM(H5:H8)</f>
        <v>62538.708299999998</v>
      </c>
    </row>
    <row r="10" spans="1:9">
      <c r="A10" s="18"/>
      <c r="B10" s="19"/>
      <c r="C10" s="19"/>
      <c r="D10" s="19"/>
      <c r="E10" s="19"/>
      <c r="F10" s="19"/>
      <c r="G10" s="19"/>
      <c r="H10" s="20"/>
    </row>
    <row r="11" spans="1:9">
      <c r="A11" s="18"/>
      <c r="B11" s="19"/>
      <c r="C11" s="19"/>
      <c r="D11" s="19"/>
      <c r="E11" s="19"/>
      <c r="F11" s="19"/>
      <c r="G11" s="19"/>
      <c r="H11" s="20"/>
    </row>
    <row r="12" spans="1:9" ht="47.25" customHeight="1">
      <c r="B12" s="21" t="s">
        <v>18</v>
      </c>
      <c r="C12" s="21"/>
      <c r="D12" s="21"/>
      <c r="E12" s="21"/>
      <c r="F12" s="21"/>
      <c r="G12" s="21"/>
      <c r="H12" s="21"/>
    </row>
    <row r="15" spans="1:9" ht="50.25" customHeight="1"/>
  </sheetData>
  <mergeCells count="5">
    <mergeCell ref="A1:H1"/>
    <mergeCell ref="A2:H2"/>
    <mergeCell ref="A3:H3"/>
    <mergeCell ref="B9:G9"/>
    <mergeCell ref="B12:H12"/>
  </mergeCells>
  <pageMargins left="0.16" right="0.15"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G15"/>
  <sheetViews>
    <sheetView workbookViewId="0">
      <selection sqref="A1:XFD1048576"/>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1" t="s">
        <v>0</v>
      </c>
      <c r="B1" s="2"/>
      <c r="C1" s="2"/>
      <c r="D1" s="2"/>
      <c r="E1" s="2"/>
      <c r="F1" s="2"/>
      <c r="G1" s="3"/>
    </row>
    <row r="2" spans="1:7" ht="18.75">
      <c r="A2" s="4" t="s">
        <v>1</v>
      </c>
      <c r="B2" s="5"/>
      <c r="C2" s="5"/>
      <c r="D2" s="5"/>
      <c r="E2" s="5"/>
      <c r="F2" s="5"/>
      <c r="G2" s="3"/>
    </row>
    <row r="3" spans="1:7" ht="34.5" customHeight="1">
      <c r="A3" s="6" t="s">
        <v>19</v>
      </c>
      <c r="B3" s="6"/>
      <c r="C3" s="6"/>
      <c r="D3" s="6"/>
      <c r="E3" s="6"/>
      <c r="F3" s="6"/>
      <c r="G3" s="7"/>
    </row>
    <row r="4" spans="1:7">
      <c r="A4" s="8" t="s">
        <v>3</v>
      </c>
      <c r="B4" s="8" t="s">
        <v>4</v>
      </c>
      <c r="C4" s="8" t="s">
        <v>5</v>
      </c>
      <c r="D4" s="8" t="s">
        <v>6</v>
      </c>
      <c r="E4" s="8" t="s">
        <v>8</v>
      </c>
      <c r="F4" s="8" t="s">
        <v>9</v>
      </c>
    </row>
    <row r="5" spans="1:7" ht="25.5">
      <c r="A5" s="13">
        <v>1</v>
      </c>
      <c r="B5" s="22" t="s">
        <v>20</v>
      </c>
      <c r="C5" s="11">
        <v>4</v>
      </c>
      <c r="D5" s="12" t="s">
        <v>21</v>
      </c>
      <c r="E5" s="12">
        <v>243.77</v>
      </c>
      <c r="F5" s="11">
        <f>E5*C5</f>
        <v>975.08</v>
      </c>
    </row>
    <row r="6" spans="1:7" ht="102">
      <c r="A6" s="9" t="s">
        <v>22</v>
      </c>
      <c r="B6" s="10" t="s">
        <v>23</v>
      </c>
      <c r="C6" s="11">
        <v>3.12</v>
      </c>
      <c r="D6" s="12" t="s">
        <v>12</v>
      </c>
      <c r="E6" s="12">
        <v>5913.66</v>
      </c>
      <c r="F6" s="11">
        <f t="shared" ref="F6:F11" si="0">E6*C6</f>
        <v>18450.619200000001</v>
      </c>
    </row>
    <row r="7" spans="1:7" ht="102">
      <c r="A7" s="23" t="s">
        <v>24</v>
      </c>
      <c r="B7" s="10" t="s">
        <v>25</v>
      </c>
      <c r="C7" s="11">
        <v>10.39</v>
      </c>
      <c r="D7" s="12" t="s">
        <v>26</v>
      </c>
      <c r="E7" s="12">
        <v>6543.32</v>
      </c>
      <c r="F7" s="11">
        <f t="shared" si="0"/>
        <v>67985.094800000006</v>
      </c>
    </row>
    <row r="8" spans="1:7" ht="89.25">
      <c r="A8" s="23" t="s">
        <v>27</v>
      </c>
      <c r="B8" s="10" t="s">
        <v>28</v>
      </c>
      <c r="C8" s="11">
        <v>0.92</v>
      </c>
      <c r="D8" s="12" t="s">
        <v>29</v>
      </c>
      <c r="E8" s="12">
        <v>53433.91</v>
      </c>
      <c r="F8" s="11">
        <f t="shared" si="0"/>
        <v>49159.197200000002</v>
      </c>
    </row>
    <row r="9" spans="1:7" ht="18.75">
      <c r="A9" s="13">
        <v>5</v>
      </c>
      <c r="B9" s="14" t="s">
        <v>13</v>
      </c>
      <c r="C9" s="11"/>
      <c r="D9" s="12"/>
      <c r="E9" s="12"/>
      <c r="F9" s="11"/>
    </row>
    <row r="10" spans="1:7">
      <c r="A10" s="13">
        <v>6</v>
      </c>
      <c r="B10" s="10" t="s">
        <v>15</v>
      </c>
      <c r="C10" s="11">
        <v>5.87</v>
      </c>
      <c r="D10" s="12" t="s">
        <v>26</v>
      </c>
      <c r="E10" s="12">
        <v>765.85</v>
      </c>
      <c r="F10" s="11">
        <f t="shared" si="0"/>
        <v>4495.5394999999999</v>
      </c>
    </row>
    <row r="11" spans="1:7">
      <c r="A11" s="13">
        <v>7</v>
      </c>
      <c r="B11" s="10" t="s">
        <v>17</v>
      </c>
      <c r="C11" s="11">
        <v>11.74</v>
      </c>
      <c r="D11" s="12" t="s">
        <v>26</v>
      </c>
      <c r="E11" s="12">
        <v>482.26</v>
      </c>
      <c r="F11" s="11">
        <f t="shared" si="0"/>
        <v>5661.7323999999999</v>
      </c>
    </row>
    <row r="12" spans="1:7">
      <c r="A12" s="15"/>
      <c r="B12" s="16"/>
      <c r="C12" s="16"/>
      <c r="D12" s="16"/>
      <c r="E12" s="16"/>
      <c r="F12" s="17">
        <f>SUM(F5:F11)</f>
        <v>146727.26310000004</v>
      </c>
    </row>
    <row r="13" spans="1:7">
      <c r="A13" s="18"/>
      <c r="B13" s="19"/>
      <c r="C13" s="19"/>
      <c r="D13" s="19"/>
      <c r="E13" s="19"/>
      <c r="F13" s="20"/>
    </row>
    <row r="14" spans="1:7">
      <c r="A14" s="18"/>
      <c r="B14" s="19"/>
      <c r="C14" s="19"/>
      <c r="D14" s="19"/>
      <c r="E14" s="19"/>
      <c r="F14" s="20"/>
    </row>
    <row r="15" spans="1:7" ht="41.25" customHeight="1">
      <c r="B15" s="21" t="s">
        <v>30</v>
      </c>
      <c r="C15" s="21"/>
      <c r="D15" s="21"/>
      <c r="E15" s="21"/>
      <c r="F15" s="21"/>
    </row>
  </sheetData>
  <mergeCells count="5">
    <mergeCell ref="A1:F1"/>
    <mergeCell ref="A2:F2"/>
    <mergeCell ref="A3:F3"/>
    <mergeCell ref="B12:E12"/>
    <mergeCell ref="B15:F15"/>
  </mergeCells>
  <pageMargins left="0.16" right="0.15"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dimension ref="A1:G23"/>
  <sheetViews>
    <sheetView workbookViewId="0">
      <selection activeCell="B4" sqref="A3:F4"/>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1" t="s">
        <v>0</v>
      </c>
      <c r="B1" s="2"/>
      <c r="C1" s="2"/>
      <c r="D1" s="2"/>
      <c r="E1" s="2"/>
      <c r="F1" s="2"/>
      <c r="G1" s="3"/>
    </row>
    <row r="2" spans="1:7" ht="18.75">
      <c r="A2" s="4" t="s">
        <v>1</v>
      </c>
      <c r="B2" s="5"/>
      <c r="C2" s="5"/>
      <c r="D2" s="5"/>
      <c r="E2" s="5"/>
      <c r="F2" s="5"/>
      <c r="G2" s="3"/>
    </row>
    <row r="3" spans="1:7" ht="32.25" customHeight="1">
      <c r="A3" s="6" t="s">
        <v>31</v>
      </c>
      <c r="B3" s="6"/>
      <c r="C3" s="6"/>
      <c r="D3" s="6"/>
      <c r="E3" s="6"/>
      <c r="F3" s="6"/>
      <c r="G3" s="7"/>
    </row>
    <row r="4" spans="1:7">
      <c r="A4" s="8" t="s">
        <v>3</v>
      </c>
      <c r="B4" s="8" t="s">
        <v>4</v>
      </c>
      <c r="C4" s="8" t="s">
        <v>5</v>
      </c>
      <c r="D4" s="8" t="s">
        <v>6</v>
      </c>
      <c r="E4" s="8" t="s">
        <v>8</v>
      </c>
      <c r="F4" s="8" t="s">
        <v>9</v>
      </c>
    </row>
    <row r="5" spans="1:7" ht="25.5">
      <c r="A5" s="13">
        <v>1</v>
      </c>
      <c r="B5" s="22" t="s">
        <v>20</v>
      </c>
      <c r="C5" s="11">
        <v>2</v>
      </c>
      <c r="D5" s="12" t="s">
        <v>21</v>
      </c>
      <c r="E5" s="12">
        <v>243.77</v>
      </c>
      <c r="F5" s="11">
        <f>E5*C5</f>
        <v>487.54</v>
      </c>
    </row>
    <row r="6" spans="1:7" ht="114.75">
      <c r="A6" s="9" t="s">
        <v>32</v>
      </c>
      <c r="B6" s="10" t="s">
        <v>33</v>
      </c>
      <c r="C6" s="11">
        <v>35.92</v>
      </c>
      <c r="D6" s="12" t="s">
        <v>26</v>
      </c>
      <c r="E6" s="12">
        <v>112.53</v>
      </c>
      <c r="F6" s="11">
        <f t="shared" ref="F6:F19" si="0">E6*C6</f>
        <v>4042.0776000000001</v>
      </c>
    </row>
    <row r="7" spans="1:7" ht="89.25">
      <c r="A7" s="9" t="s">
        <v>34</v>
      </c>
      <c r="B7" s="24" t="s">
        <v>35</v>
      </c>
      <c r="C7" s="11">
        <v>3.37</v>
      </c>
      <c r="D7" s="12" t="s">
        <v>12</v>
      </c>
      <c r="E7" s="12">
        <v>228.47</v>
      </c>
      <c r="F7" s="11">
        <f t="shared" si="0"/>
        <v>769.94389999999999</v>
      </c>
    </row>
    <row r="8" spans="1:7" ht="63.75">
      <c r="A8" s="9" t="s">
        <v>36</v>
      </c>
      <c r="B8" s="10" t="s">
        <v>37</v>
      </c>
      <c r="C8" s="11">
        <v>5.65</v>
      </c>
      <c r="D8" s="12" t="s">
        <v>12</v>
      </c>
      <c r="E8" s="12">
        <v>1191.77</v>
      </c>
      <c r="F8" s="11">
        <f t="shared" si="0"/>
        <v>6733.5005000000001</v>
      </c>
    </row>
    <row r="9" spans="1:7" ht="102">
      <c r="A9" s="9" t="s">
        <v>38</v>
      </c>
      <c r="B9" s="10" t="s">
        <v>23</v>
      </c>
      <c r="C9" s="25">
        <v>6.1098999999999997</v>
      </c>
      <c r="D9" s="12" t="s">
        <v>12</v>
      </c>
      <c r="E9" s="12">
        <v>5913.66</v>
      </c>
      <c r="F9" s="11">
        <f t="shared" si="0"/>
        <v>36131.871233999998</v>
      </c>
    </row>
    <row r="10" spans="1:7" ht="89.25">
      <c r="A10" s="9" t="s">
        <v>39</v>
      </c>
      <c r="B10" s="10" t="s">
        <v>40</v>
      </c>
      <c r="C10" s="25">
        <v>12.11</v>
      </c>
      <c r="D10" s="12" t="s">
        <v>12</v>
      </c>
      <c r="E10" s="12">
        <v>2788.17</v>
      </c>
      <c r="F10" s="11">
        <f t="shared" si="0"/>
        <v>33764.738700000002</v>
      </c>
    </row>
    <row r="11" spans="1:7" ht="63.75">
      <c r="A11" s="23" t="s">
        <v>41</v>
      </c>
      <c r="B11" s="10" t="s">
        <v>42</v>
      </c>
      <c r="C11" s="25">
        <v>85.35</v>
      </c>
      <c r="D11" s="12" t="s">
        <v>43</v>
      </c>
      <c r="E11" s="12">
        <v>259.29000000000002</v>
      </c>
      <c r="F11" s="11">
        <f t="shared" si="0"/>
        <v>22130.4015</v>
      </c>
    </row>
    <row r="12" spans="1:7" ht="102">
      <c r="A12" s="23" t="s">
        <v>44</v>
      </c>
      <c r="B12" s="10" t="s">
        <v>25</v>
      </c>
      <c r="C12" s="11">
        <v>0.94</v>
      </c>
      <c r="D12" s="12" t="s">
        <v>26</v>
      </c>
      <c r="E12" s="12">
        <v>6543.32</v>
      </c>
      <c r="F12" s="11">
        <f t="shared" si="0"/>
        <v>6150.7207999999991</v>
      </c>
    </row>
    <row r="13" spans="1:7" ht="89.25">
      <c r="A13" s="23" t="s">
        <v>45</v>
      </c>
      <c r="B13" s="10" t="s">
        <v>28</v>
      </c>
      <c r="C13" s="11">
        <v>8.3330000000000001E-2</v>
      </c>
      <c r="D13" s="12" t="s">
        <v>29</v>
      </c>
      <c r="E13" s="12">
        <v>53433.91</v>
      </c>
      <c r="F13" s="11">
        <f t="shared" si="0"/>
        <v>4452.6477203000004</v>
      </c>
    </row>
    <row r="14" spans="1:7" ht="18.75">
      <c r="A14" s="13">
        <v>10</v>
      </c>
      <c r="B14" s="14" t="s">
        <v>13</v>
      </c>
      <c r="C14" s="11"/>
      <c r="D14" s="12"/>
      <c r="E14" s="12"/>
      <c r="F14" s="11"/>
    </row>
    <row r="15" spans="1:7">
      <c r="A15" s="13">
        <v>11</v>
      </c>
      <c r="B15" s="10" t="s">
        <v>46</v>
      </c>
      <c r="C15" s="11">
        <v>3.37</v>
      </c>
      <c r="D15" s="12" t="s">
        <v>26</v>
      </c>
      <c r="E15" s="12">
        <v>377.8</v>
      </c>
      <c r="F15" s="11">
        <f t="shared" si="0"/>
        <v>1273.1860000000001</v>
      </c>
    </row>
    <row r="16" spans="1:7">
      <c r="A16" s="13">
        <v>12</v>
      </c>
      <c r="B16" s="10" t="s">
        <v>15</v>
      </c>
      <c r="C16" s="11">
        <v>9.33</v>
      </c>
      <c r="D16" s="12" t="s">
        <v>26</v>
      </c>
      <c r="E16" s="12">
        <v>788.13</v>
      </c>
      <c r="F16" s="11">
        <f t="shared" si="0"/>
        <v>7353.2529000000004</v>
      </c>
    </row>
    <row r="17" spans="1:6">
      <c r="A17" s="13">
        <v>13</v>
      </c>
      <c r="B17" s="10" t="s">
        <v>47</v>
      </c>
      <c r="C17" s="25">
        <v>17.760999999999999</v>
      </c>
      <c r="D17" s="12" t="s">
        <v>26</v>
      </c>
      <c r="E17" s="12">
        <v>756.83</v>
      </c>
      <c r="F17" s="11">
        <f t="shared" si="0"/>
        <v>13442.057629999999</v>
      </c>
    </row>
    <row r="18" spans="1:6">
      <c r="A18" s="13">
        <v>14</v>
      </c>
      <c r="B18" s="10" t="s">
        <v>17</v>
      </c>
      <c r="C18" s="11">
        <v>6.34</v>
      </c>
      <c r="D18" s="12" t="s">
        <v>26</v>
      </c>
      <c r="E18" s="12">
        <v>482.26</v>
      </c>
      <c r="F18" s="11">
        <f t="shared" si="0"/>
        <v>3057.5283999999997</v>
      </c>
    </row>
    <row r="19" spans="1:6">
      <c r="A19" s="13">
        <v>15</v>
      </c>
      <c r="B19" s="10" t="s">
        <v>48</v>
      </c>
      <c r="C19" s="11">
        <v>35.92</v>
      </c>
      <c r="D19" s="12" t="s">
        <v>26</v>
      </c>
      <c r="E19" s="12">
        <v>167.7</v>
      </c>
      <c r="F19" s="11">
        <f t="shared" si="0"/>
        <v>6023.7839999999997</v>
      </c>
    </row>
    <row r="20" spans="1:6">
      <c r="A20" s="15"/>
      <c r="B20" s="16"/>
      <c r="C20" s="16"/>
      <c r="D20" s="16"/>
      <c r="E20" s="16"/>
      <c r="F20" s="17">
        <f>SUM(F5:F19)</f>
        <v>145813.25088429998</v>
      </c>
    </row>
    <row r="21" spans="1:6">
      <c r="A21" s="18"/>
      <c r="B21" s="19"/>
      <c r="C21" s="19"/>
      <c r="D21" s="19"/>
      <c r="E21" s="19"/>
      <c r="F21" s="20"/>
    </row>
    <row r="22" spans="1:6">
      <c r="A22" s="18"/>
      <c r="B22" s="19"/>
      <c r="C22" s="19"/>
      <c r="D22" s="19"/>
      <c r="E22" s="19"/>
      <c r="F22" s="20"/>
    </row>
    <row r="23" spans="1:6" ht="41.25" customHeight="1">
      <c r="B23" s="21" t="s">
        <v>30</v>
      </c>
      <c r="C23" s="21"/>
      <c r="D23" s="21"/>
      <c r="E23" s="21"/>
      <c r="F23" s="21"/>
    </row>
  </sheetData>
  <mergeCells count="5">
    <mergeCell ref="A1:F1"/>
    <mergeCell ref="A2:F2"/>
    <mergeCell ref="A3:F3"/>
    <mergeCell ref="B20:E20"/>
    <mergeCell ref="B23:F23"/>
  </mergeCells>
  <pageMargins left="0.16" right="0.15"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dimension ref="A1:G21"/>
  <sheetViews>
    <sheetView tabSelected="1" workbookViewId="0">
      <selection activeCell="B4" sqref="B4"/>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1" t="s">
        <v>0</v>
      </c>
      <c r="B1" s="2"/>
      <c r="C1" s="2"/>
      <c r="D1" s="2"/>
      <c r="E1" s="2"/>
      <c r="F1" s="2"/>
      <c r="G1" s="3"/>
    </row>
    <row r="2" spans="1:7" ht="18.75">
      <c r="A2" s="4" t="s">
        <v>1</v>
      </c>
      <c r="B2" s="5"/>
      <c r="C2" s="5"/>
      <c r="D2" s="5"/>
      <c r="E2" s="5"/>
      <c r="F2" s="5"/>
      <c r="G2" s="3"/>
    </row>
    <row r="3" spans="1:7" ht="27" customHeight="1">
      <c r="A3" s="6" t="s">
        <v>49</v>
      </c>
      <c r="B3" s="6"/>
      <c r="C3" s="6"/>
      <c r="D3" s="6"/>
      <c r="E3" s="6"/>
      <c r="F3" s="6"/>
      <c r="G3" s="7"/>
    </row>
    <row r="4" spans="1:7">
      <c r="A4" s="8" t="s">
        <v>3</v>
      </c>
      <c r="B4" s="8" t="s">
        <v>4</v>
      </c>
      <c r="C4" s="8" t="s">
        <v>5</v>
      </c>
      <c r="D4" s="8" t="s">
        <v>6</v>
      </c>
      <c r="E4" s="8" t="s">
        <v>8</v>
      </c>
      <c r="F4" s="8" t="s">
        <v>9</v>
      </c>
    </row>
    <row r="5" spans="1:7" ht="25.5">
      <c r="A5" s="13">
        <v>1</v>
      </c>
      <c r="B5" s="22" t="s">
        <v>20</v>
      </c>
      <c r="C5" s="11">
        <v>4</v>
      </c>
      <c r="D5" s="12" t="s">
        <v>21</v>
      </c>
      <c r="E5" s="12">
        <v>243.77</v>
      </c>
      <c r="F5" s="11">
        <f>E5*C5</f>
        <v>975.08</v>
      </c>
    </row>
    <row r="6" spans="1:7" ht="114.75">
      <c r="A6" s="9" t="s">
        <v>32</v>
      </c>
      <c r="B6" s="10" t="s">
        <v>33</v>
      </c>
      <c r="C6" s="11">
        <v>38.06</v>
      </c>
      <c r="D6" s="12" t="s">
        <v>26</v>
      </c>
      <c r="E6" s="12">
        <v>112.53</v>
      </c>
      <c r="F6" s="11">
        <f t="shared" ref="F6:F17" si="0">E6*C6</f>
        <v>4282.8918000000003</v>
      </c>
    </row>
    <row r="7" spans="1:7" ht="89.25">
      <c r="A7" s="9" t="s">
        <v>34</v>
      </c>
      <c r="B7" s="24" t="s">
        <v>35</v>
      </c>
      <c r="C7" s="11">
        <v>3.81</v>
      </c>
      <c r="D7" s="12" t="s">
        <v>12</v>
      </c>
      <c r="E7" s="12">
        <v>228.47</v>
      </c>
      <c r="F7" s="11">
        <f t="shared" si="0"/>
        <v>870.47069999999997</v>
      </c>
    </row>
    <row r="8" spans="1:7" ht="63.75">
      <c r="A8" s="9" t="s">
        <v>36</v>
      </c>
      <c r="B8" s="10" t="s">
        <v>37</v>
      </c>
      <c r="C8" s="11">
        <v>6.4</v>
      </c>
      <c r="D8" s="12" t="s">
        <v>12</v>
      </c>
      <c r="E8" s="12">
        <v>1191.77</v>
      </c>
      <c r="F8" s="11">
        <f t="shared" si="0"/>
        <v>7627.3280000000004</v>
      </c>
    </row>
    <row r="9" spans="1:7" ht="102">
      <c r="A9" s="9" t="s">
        <v>38</v>
      </c>
      <c r="B9" s="10" t="s">
        <v>23</v>
      </c>
      <c r="C9" s="25">
        <v>5.3599600000000001</v>
      </c>
      <c r="D9" s="12" t="s">
        <v>12</v>
      </c>
      <c r="E9" s="12">
        <v>5913.66</v>
      </c>
      <c r="F9" s="11">
        <f t="shared" si="0"/>
        <v>31696.9810536</v>
      </c>
    </row>
    <row r="10" spans="1:7" ht="89.25">
      <c r="A10" s="9" t="s">
        <v>39</v>
      </c>
      <c r="B10" s="10" t="s">
        <v>40</v>
      </c>
      <c r="C10" s="25">
        <v>13.7</v>
      </c>
      <c r="D10" s="12" t="s">
        <v>12</v>
      </c>
      <c r="E10" s="12">
        <v>2788.17</v>
      </c>
      <c r="F10" s="11">
        <f t="shared" si="0"/>
        <v>38197.928999999996</v>
      </c>
    </row>
    <row r="11" spans="1:7" ht="63.75">
      <c r="A11" s="23" t="s">
        <v>41</v>
      </c>
      <c r="B11" s="10" t="s">
        <v>42</v>
      </c>
      <c r="C11" s="25">
        <v>116.55158299999999</v>
      </c>
      <c r="D11" s="12" t="s">
        <v>43</v>
      </c>
      <c r="E11" s="12">
        <v>259.29000000000002</v>
      </c>
      <c r="F11" s="11">
        <f t="shared" si="0"/>
        <v>30220.659956070001</v>
      </c>
    </row>
    <row r="12" spans="1:7" ht="18.75">
      <c r="A12" s="13">
        <v>8</v>
      </c>
      <c r="B12" s="14" t="s">
        <v>13</v>
      </c>
      <c r="C12" s="11"/>
      <c r="D12" s="12"/>
      <c r="E12" s="12"/>
      <c r="F12" s="11"/>
    </row>
    <row r="13" spans="1:7">
      <c r="A13" s="13">
        <v>9</v>
      </c>
      <c r="B13" s="10" t="s">
        <v>46</v>
      </c>
      <c r="C13" s="11">
        <v>3.81</v>
      </c>
      <c r="D13" s="12" t="s">
        <v>26</v>
      </c>
      <c r="E13" s="12">
        <v>377.8</v>
      </c>
      <c r="F13" s="11">
        <f t="shared" si="0"/>
        <v>1439.4180000000001</v>
      </c>
    </row>
    <row r="14" spans="1:7">
      <c r="A14" s="13">
        <v>10</v>
      </c>
      <c r="B14" s="10" t="s">
        <v>15</v>
      </c>
      <c r="C14" s="11">
        <v>9.6999999999999993</v>
      </c>
      <c r="D14" s="12" t="s">
        <v>26</v>
      </c>
      <c r="E14" s="12">
        <v>765.85</v>
      </c>
      <c r="F14" s="11">
        <f t="shared" si="0"/>
        <v>7428.7449999999999</v>
      </c>
    </row>
    <row r="15" spans="1:7">
      <c r="A15" s="13">
        <v>11</v>
      </c>
      <c r="B15" s="10" t="s">
        <v>47</v>
      </c>
      <c r="C15" s="11">
        <v>20.100000000000001</v>
      </c>
      <c r="D15" s="12" t="s">
        <v>26</v>
      </c>
      <c r="E15" s="12">
        <v>756.83</v>
      </c>
      <c r="F15" s="11">
        <f t="shared" si="0"/>
        <v>15212.283000000001</v>
      </c>
    </row>
    <row r="16" spans="1:7">
      <c r="A16" s="13">
        <v>12</v>
      </c>
      <c r="B16" s="10" t="s">
        <v>17</v>
      </c>
      <c r="C16" s="11">
        <v>4.84</v>
      </c>
      <c r="D16" s="12" t="s">
        <v>26</v>
      </c>
      <c r="E16" s="12">
        <v>482.26</v>
      </c>
      <c r="F16" s="11">
        <f t="shared" si="0"/>
        <v>2334.1383999999998</v>
      </c>
    </row>
    <row r="17" spans="1:6">
      <c r="A17" s="13">
        <v>13</v>
      </c>
      <c r="B17" s="10" t="s">
        <v>48</v>
      </c>
      <c r="C17" s="11">
        <v>38.06</v>
      </c>
      <c r="D17" s="12" t="s">
        <v>26</v>
      </c>
      <c r="E17" s="12">
        <v>167.7</v>
      </c>
      <c r="F17" s="11">
        <f t="shared" si="0"/>
        <v>6382.6620000000003</v>
      </c>
    </row>
    <row r="18" spans="1:6">
      <c r="A18" s="15"/>
      <c r="B18" s="16"/>
      <c r="C18" s="16"/>
      <c r="D18" s="16"/>
      <c r="E18" s="16"/>
      <c r="F18" s="17">
        <f>SUM(F5:F17)</f>
        <v>146668.58690967</v>
      </c>
    </row>
    <row r="19" spans="1:6">
      <c r="A19" s="18"/>
      <c r="B19" s="19"/>
      <c r="C19" s="19"/>
      <c r="D19" s="19"/>
      <c r="E19" s="19"/>
      <c r="F19" s="20"/>
    </row>
    <row r="20" spans="1:6">
      <c r="A20" s="18"/>
      <c r="B20" s="19"/>
      <c r="C20" s="19"/>
      <c r="D20" s="19"/>
      <c r="E20" s="19"/>
      <c r="F20" s="20"/>
    </row>
    <row r="21" spans="1:6" ht="41.25" customHeight="1">
      <c r="B21" s="21" t="s">
        <v>30</v>
      </c>
      <c r="C21" s="21"/>
      <c r="D21" s="21"/>
      <c r="E21" s="21"/>
      <c r="F21" s="21"/>
    </row>
  </sheetData>
  <mergeCells count="5">
    <mergeCell ref="A1:F1"/>
    <mergeCell ref="A2:F2"/>
    <mergeCell ref="A3:F3"/>
    <mergeCell ref="B18:E18"/>
    <mergeCell ref="B21:F21"/>
  </mergeCells>
  <pageMargins left="0.24" right="0.18" top="0.45" bottom="0.22" header="0.3" footer="0.16"/>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Scheme NO-01</vt:lpstr>
      <vt:lpstr>Scheme No-02</vt:lpstr>
      <vt:lpstr>Scheme No-03</vt:lpstr>
      <vt:lpstr>Scheme No-04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2017-12-14T09:27:12Z</cp:lastPrinted>
  <dcterms:created xsi:type="dcterms:W3CDTF">2017-12-14T09:23:36Z</dcterms:created>
  <dcterms:modified xsi:type="dcterms:W3CDTF">2017-12-14T09:27:12Z</dcterms:modified>
</cp:coreProperties>
</file>